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istina.frizza\Desktop\CRISTINA LAVORO\2026\CAP COE\Emissioni\Emissioni_atmosferiche_inviate\Linea_2\EMISSIONI DI PARTICOLATO PM2,5\Dati\"/>
    </mc:Choice>
  </mc:AlternateContent>
  <xr:revisionPtr revIDLastSave="0" documentId="13_ncr:1_{1C0F9219-4D9C-4724-801E-D06E0699FEC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M2.5" sheetId="1" r:id="rId1"/>
    <sheet name="Legenda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9" i="1" l="1"/>
  <c r="K31" i="1"/>
  <c r="K32" i="1"/>
  <c r="K33" i="1"/>
  <c r="K34" i="1"/>
  <c r="K35" i="1"/>
  <c r="K36" i="1" s="1"/>
  <c r="K41" i="1" s="1"/>
  <c r="K37" i="1"/>
  <c r="K38" i="1" s="1"/>
  <c r="K39" i="1"/>
  <c r="K42" i="1"/>
  <c r="K43" i="1"/>
  <c r="K46" i="1"/>
  <c r="K47" i="1"/>
  <c r="K48" i="1"/>
  <c r="B31" i="1"/>
  <c r="C31" i="1"/>
  <c r="D31" i="1"/>
  <c r="E31" i="1"/>
  <c r="F31" i="1"/>
  <c r="G31" i="1"/>
  <c r="H31" i="1"/>
  <c r="I31" i="1"/>
  <c r="C48" i="1"/>
  <c r="D48" i="1"/>
  <c r="E48" i="1"/>
  <c r="F48" i="1"/>
  <c r="G48" i="1"/>
  <c r="H48" i="1"/>
  <c r="I48" i="1"/>
  <c r="J48" i="1"/>
  <c r="C47" i="1"/>
  <c r="D47" i="1"/>
  <c r="E47" i="1"/>
  <c r="F47" i="1"/>
  <c r="G47" i="1"/>
  <c r="H47" i="1"/>
  <c r="I47" i="1"/>
  <c r="J47" i="1"/>
  <c r="C46" i="1"/>
  <c r="D46" i="1"/>
  <c r="E46" i="1"/>
  <c r="F46" i="1"/>
  <c r="G46" i="1"/>
  <c r="H46" i="1"/>
  <c r="I46" i="1"/>
  <c r="J46" i="1"/>
  <c r="B48" i="1"/>
  <c r="B47" i="1"/>
  <c r="B46" i="1"/>
  <c r="J32" i="1" l="1"/>
  <c r="J33" i="1"/>
  <c r="J34" i="1"/>
  <c r="J35" i="1"/>
  <c r="J37" i="1"/>
  <c r="J39" i="1"/>
  <c r="J42" i="1"/>
  <c r="J43" i="1"/>
  <c r="J31" i="1"/>
  <c r="H44" i="1"/>
  <c r="J38" i="1" l="1"/>
  <c r="J36" i="1"/>
  <c r="I32" i="1"/>
  <c r="I33" i="1"/>
  <c r="I34" i="1"/>
  <c r="I35" i="1"/>
  <c r="I37" i="1"/>
  <c r="I39" i="1"/>
  <c r="I42" i="1"/>
  <c r="I43" i="1"/>
  <c r="J41" i="1" l="1"/>
  <c r="I36" i="1"/>
  <c r="I41" i="1" s="1"/>
  <c r="I38" i="1"/>
  <c r="H43" i="1"/>
  <c r="H42" i="1"/>
  <c r="H39" i="1"/>
  <c r="H37" i="1"/>
  <c r="H35" i="1"/>
  <c r="H34" i="1"/>
  <c r="H33" i="1"/>
  <c r="H32" i="1"/>
  <c r="G43" i="1"/>
  <c r="F43" i="1"/>
  <c r="E43" i="1"/>
  <c r="D43" i="1"/>
  <c r="C43" i="1"/>
  <c r="B43" i="1"/>
  <c r="G42" i="1"/>
  <c r="F42" i="1"/>
  <c r="E42" i="1"/>
  <c r="D42" i="1"/>
  <c r="C42" i="1"/>
  <c r="B42" i="1"/>
  <c r="G39" i="1"/>
  <c r="F39" i="1"/>
  <c r="E39" i="1"/>
  <c r="D39" i="1"/>
  <c r="C39" i="1"/>
  <c r="B39" i="1"/>
  <c r="G37" i="1"/>
  <c r="F37" i="1"/>
  <c r="E37" i="1"/>
  <c r="D37" i="1"/>
  <c r="C37" i="1"/>
  <c r="B37" i="1"/>
  <c r="G35" i="1"/>
  <c r="F35" i="1"/>
  <c r="E35" i="1"/>
  <c r="D35" i="1"/>
  <c r="C35" i="1"/>
  <c r="B35" i="1"/>
  <c r="G34" i="1"/>
  <c r="F34" i="1"/>
  <c r="E34" i="1"/>
  <c r="D34" i="1"/>
  <c r="C34" i="1"/>
  <c r="B34" i="1"/>
  <c r="G33" i="1"/>
  <c r="F33" i="1"/>
  <c r="E33" i="1"/>
  <c r="D33" i="1"/>
  <c r="C33" i="1"/>
  <c r="B33" i="1"/>
  <c r="G32" i="1"/>
  <c r="F32" i="1"/>
  <c r="E32" i="1"/>
  <c r="D32" i="1"/>
  <c r="C32" i="1"/>
  <c r="B32" i="1"/>
  <c r="B36" i="1" l="1"/>
  <c r="B41" i="1" s="1"/>
  <c r="C36" i="1"/>
  <c r="C41" i="1" s="1"/>
  <c r="G36" i="1"/>
  <c r="G41" i="1" s="1"/>
  <c r="F36" i="1"/>
  <c r="F41" i="1" s="1"/>
  <c r="D36" i="1"/>
  <c r="D41" i="1" s="1"/>
  <c r="E36" i="1"/>
  <c r="E41" i="1" s="1"/>
  <c r="H36" i="1"/>
  <c r="H41" i="1" s="1"/>
  <c r="H38" i="1"/>
  <c r="B38" i="1"/>
  <c r="D38" i="1"/>
  <c r="F38" i="1"/>
  <c r="C38" i="1"/>
  <c r="E38" i="1"/>
  <c r="G38" i="1"/>
</calcChain>
</file>

<file path=xl/sharedStrings.xml><?xml version="1.0" encoding="utf-8"?>
<sst xmlns="http://schemas.openxmlformats.org/spreadsheetml/2006/main" count="80" uniqueCount="74">
  <si>
    <t>Emissioni di particolato (PM2.5)</t>
  </si>
  <si>
    <t>Anni</t>
  </si>
  <si>
    <t>Piemonte</t>
  </si>
  <si>
    <t>Valle d'Aosta/Vallée d'Aoste</t>
  </si>
  <si>
    <t>Lombardia</t>
  </si>
  <si>
    <t>Trentino-Alto Adige/Südtirol</t>
  </si>
  <si>
    <t xml:space="preserve">    - Bolzano/Bozen</t>
  </si>
  <si>
    <t xml:space="preserve">    - Trento</t>
  </si>
  <si>
    <t>Veneto</t>
  </si>
  <si>
    <t>Friuli-Venezia Giulia</t>
  </si>
  <si>
    <t>Liguria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</si>
  <si>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</si>
  <si>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</si>
  <si>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</si>
  <si>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</si>
  <si>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</si>
  <si>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</si>
  <si>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</si>
  <si>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</si>
  <si>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</si>
  <si>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</si>
  <si>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</si>
  <si>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</si>
  <si>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</si>
  <si>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Italia</t>
  </si>
  <si>
    <t xml:space="preserve">    - Nord</t>
  </si>
  <si>
    <t xml:space="preserve">        - Nord-ovest</t>
  </si>
  <si>
    <t xml:space="preserve">        - Nord-est</t>
  </si>
  <si>
    <t xml:space="preserve">    - Centro</t>
  </si>
  <si>
    <t xml:space="preserve">    - Centro-Nord</t>
  </si>
  <si>
    <t xml:space="preserve">    - Mezzogiorno</t>
  </si>
  <si>
    <t xml:space="preserve">        - Sud</t>
  </si>
  <si>
    <t xml:space="preserve">        - Isole</t>
  </si>
  <si>
    <t>Ciclo di programmazione F. S. 2014-20</t>
  </si>
  <si>
    <t xml:space="preserve">    - Regioni più sviluppate</t>
  </si>
  <si>
    <t xml:space="preserve">    - Regioni in transizione</t>
  </si>
  <si>
    <t xml:space="preserve">    - Regioni meno sviluppate</t>
  </si>
  <si>
    <t>Fonte: Ispra</t>
  </si>
  <si>
    <t>Territorio: Regionale</t>
  </si>
  <si>
    <t>Nome indicatore:Emissioni di particolato (PM2.5)</t>
  </si>
  <si>
    <t>Nome tabella:  Emissioni di particolato (PM2.5) in tonnellate</t>
  </si>
  <si>
    <t>Metadati</t>
  </si>
  <si>
    <t>REGIONI</t>
  </si>
  <si>
    <t>Extra-regio</t>
  </si>
  <si>
    <t>Legenda delle ripartizioni e degli aggregati territoriali</t>
  </si>
  <si>
    <r>
      <t xml:space="preserve">  - Nord
</t>
    </r>
    <r>
      <rPr>
        <sz val="10"/>
        <color indexed="8"/>
        <rFont val="Tahoma"/>
        <family val="2"/>
      </rPr>
      <t>(Piemonte, Valle d'Aosta/Vallée d'Aoste, Lombardia, Trentino-Alto Adige/Südtirol, Veneto, Friuli-Venezia Giulia, Liguria, Emilia-Romagna)</t>
    </r>
  </si>
  <si>
    <r>
      <t xml:space="preserve">  - Nord-ovest
</t>
    </r>
    <r>
      <rPr>
        <sz val="10"/>
        <color indexed="8"/>
        <rFont val="Tahoma"/>
        <family val="2"/>
      </rPr>
      <t>(Piemonte, Valle d'Aosta/Vallée d'Aoste, Lombardia, Liguria)</t>
    </r>
  </si>
  <si>
    <r>
      <t xml:space="preserve">  - Nord-est
</t>
    </r>
    <r>
      <rPr>
        <sz val="10"/>
        <color indexed="8"/>
        <rFont val="Tahoma"/>
        <family val="2"/>
      </rPr>
      <t>(Trentino-Alto Adige/Südtirol, Veneto, Friuli-Venezia Giulia, Emilia-Romagna)</t>
    </r>
  </si>
  <si>
    <r>
      <t xml:space="preserve">  - Centro
</t>
    </r>
    <r>
      <rPr>
        <sz val="10"/>
        <color indexed="8"/>
        <rFont val="Tahoma"/>
        <family val="2"/>
      </rPr>
      <t>(Toscana, Umbria, Marche, Lazio)</t>
    </r>
  </si>
  <si>
    <r>
      <t xml:space="preserve">  - Centro-Nord
</t>
    </r>
    <r>
      <rPr>
        <sz val="10"/>
        <color indexed="8"/>
        <rFont val="Tahoma"/>
        <family val="2"/>
      </rPr>
      <t>(Piemonte, Valle d'Aosta/Vallée d'Aoste, Lombardia, Trentino-Alto Adige/Südtirol, Veneto, Friuli-Venezia Giulia, Liguria, Emilia-Romagna, Toscana, Umbria, Marche, Lazio)</t>
    </r>
  </si>
  <si>
    <r>
      <t xml:space="preserve">  - Mezzogiorno
</t>
    </r>
    <r>
      <rPr>
        <sz val="10"/>
        <color indexed="8"/>
        <rFont val="Tahoma"/>
        <family val="2"/>
      </rPr>
      <t>(Abruzzo, Molise, Campania, Puglia, Basilicata, Calabria, Sicilia, Sardegna)</t>
    </r>
  </si>
  <si>
    <r>
      <t xml:space="preserve">  - Sud
</t>
    </r>
    <r>
      <rPr>
        <sz val="10"/>
        <color indexed="8"/>
        <rFont val="Tahoma"/>
        <family val="2"/>
      </rPr>
      <t>(Abruzzo, Molise, Campania, Puglia, Basilicata, Calabria)</t>
    </r>
  </si>
  <si>
    <r>
      <t xml:space="preserve">  - Isole
</t>
    </r>
    <r>
      <rPr>
        <sz val="10"/>
        <color indexed="8"/>
        <rFont val="Tahoma"/>
        <family val="2"/>
      </rPr>
      <t>(Sicilia, Sardegna)</t>
    </r>
  </si>
  <si>
    <r>
      <t xml:space="preserve">  - Regioni più sviluppate
</t>
    </r>
    <r>
      <rPr>
        <sz val="10"/>
        <color indexed="8"/>
        <rFont val="Tahoma"/>
        <family val="2"/>
      </rPr>
      <t>(Piemonte, Valle d'Aosta/Vallée d'Aoste, Lombardia, Trentino-Alto Adige/Südtirol, Veneto, Friuli-Venezia Giulia, Liguria, Emilia-Romagna, Toscana, Umbria, Marche, Lazio)</t>
    </r>
  </si>
  <si>
    <r>
      <t xml:space="preserve">  - Regioni in transizione
</t>
    </r>
    <r>
      <rPr>
        <sz val="10"/>
        <color indexed="8"/>
        <rFont val="Tahoma"/>
        <family val="2"/>
      </rPr>
      <t>(Abruzzo, Molise, Sardegna)</t>
    </r>
  </si>
  <si>
    <r>
      <t xml:space="preserve">  - Regioni meno sviluppate
</t>
    </r>
    <r>
      <rPr>
        <sz val="10"/>
        <color indexed="8"/>
        <rFont val="Tahoma"/>
        <family val="2"/>
      </rPr>
      <t>(Campania, Puglia, Basilicata, Calabria, Sicilia)</t>
    </r>
  </si>
  <si>
    <t>Ciclo di programmazione F. S. 2021-27</t>
  </si>
  <si>
    <r>
      <t xml:space="preserve">  - Regioni più sviluppate
</t>
    </r>
    <r>
      <rPr>
        <sz val="10"/>
        <rFont val="Tahoma"/>
        <family val="2"/>
      </rPr>
      <t xml:space="preserve">(Piemonte, Valle d'Aosta/Vallée d'Aoste, Lombardia, Trentino-Alto Adige/Südtirol, Veneto, Friuli-Venezia Giulia, Liguria, Emilia-Romagna, Toscana, Lazio) </t>
    </r>
  </si>
  <si>
    <r>
      <t xml:space="preserve">  - Regioni in transizione
</t>
    </r>
    <r>
      <rPr>
        <sz val="10"/>
        <rFont val="Tahoma"/>
        <family val="2"/>
      </rPr>
      <t>(Marche, Umbria, Abruzzo)</t>
    </r>
  </si>
  <si>
    <r>
      <t xml:space="preserve">  - Regioni meno sviluppate
</t>
    </r>
    <r>
      <rPr>
        <sz val="10"/>
        <rFont val="Tahoma"/>
        <family val="2"/>
      </rPr>
      <t>(Molise, Campania, Puglia, Basilicata, Calabria, Sicilia, Sardegna)</t>
    </r>
  </si>
  <si>
    <t>Legenda Colori :</t>
  </si>
  <si>
    <t xml:space="preserve"> - Colore linguetta foglio di lavoro</t>
  </si>
  <si>
    <t xml:space="preserve"> Indicatore che fa parte delle tavole di osservazione del QSN</t>
  </si>
  <si>
    <t xml:space="preserve"> Indicatore il cui grafico è presente sul portale Opencoesione: http://www.opencoesione.gov.it/dati-istat-di-contesto/</t>
  </si>
  <si>
    <t xml:space="preserve"> L'indicatore fa parte del set di indicatori dell'Accordo di Partenariato 2014-2020</t>
  </si>
  <si>
    <t xml:space="preserve"> - Colore titolo indicatore (FONTE)</t>
  </si>
  <si>
    <t xml:space="preserve"> Istat</t>
  </si>
  <si>
    <t xml:space="preserve"> Altri enti Sistan</t>
  </si>
  <si>
    <t xml:space="preserve"> Banca d'Italia e UIC</t>
  </si>
  <si>
    <t xml:space="preserve"> Enti non Sistan</t>
  </si>
  <si>
    <t>Caratteri(Convenzionali):</t>
  </si>
  <si>
    <t xml:space="preserve"> Linea ( - )     quando il fenomeno non esiste oppure quando il fenomeno esiste e viene rilevato, ma i casi non si sono verificati.</t>
  </si>
  <si>
    <t xml:space="preserve"> Quattro puntini ( .... )     quando il fenomeno esiste, ma i dati non si conoscono per qualsiasi ragione.</t>
  </si>
  <si>
    <t>https://indicatoriambientali.isprambiente.it/it/statistiche-ambientali-le-politiche-di-coesione-2021-2027-cap-coe/emissioni-atmosferiche/emissioni-di-particolato-pm25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</si>
</sst>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0_-;\-* #,##0.000_-;_-* &quot;-&quot;??_-;_-@_-"/>
    <numFmt numFmtId="165" formatCode="0.0%"/>
    <numFmt numFmtId="166" formatCode="_-* #,##0.0_-;\-* #,##0.0_-;_-* &quot;-&quot;??_-;_-@_-"/>
    <numFmt numFmtId="167" formatCode="_-* #,##0.0\ _€_-;\-* #,##0.0\ _€_-;_-* &quot;-&quot;??\ _€_-;_-@_-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0"/>
      <color theme="1"/>
      <name val="Tahoma"/>
      <family val="2"/>
    </font>
    <font>
      <b/>
      <sz val="10"/>
      <color theme="3"/>
      <name val="Tahoma"/>
      <family val="2"/>
    </font>
    <font>
      <sz val="10"/>
      <color indexed="8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14"/>
      <color theme="1"/>
      <name val="Calibri"/>
      <family val="2"/>
      <scheme val="minor"/>
    </font>
    <font>
      <b/>
      <sz val="11"/>
      <color rgb="FF008000"/>
      <name val="Calibri"/>
      <family val="2"/>
      <scheme val="minor"/>
    </font>
    <font>
      <b/>
      <sz val="11"/>
      <color rgb="FFFFA500"/>
      <name val="Calibri"/>
      <family val="2"/>
      <scheme val="minor"/>
    </font>
    <font>
      <b/>
      <sz val="11"/>
      <color rgb="FFEE82EE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color rgb="FFA52A2A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A500"/>
        <bgColor indexed="64"/>
      </patternFill>
    </fill>
    <fill>
      <patternFill patternType="solid">
        <fgColor rgb="FFEE82EE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A52A2A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</cellStyleXfs>
  <cellXfs count="66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3" fontId="0" fillId="0" borderId="2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8" fillId="0" borderId="0" xfId="1"/>
    <xf numFmtId="0" fontId="0" fillId="0" borderId="2" xfId="0" applyBorder="1"/>
    <xf numFmtId="0" fontId="9" fillId="0" borderId="2" xfId="0" applyFont="1" applyBorder="1"/>
    <xf numFmtId="0" fontId="1" fillId="0" borderId="2" xfId="0" applyFont="1" applyBorder="1"/>
    <xf numFmtId="0" fontId="1" fillId="0" borderId="4" xfId="0" applyFont="1" applyBorder="1"/>
    <xf numFmtId="0" fontId="2" fillId="2" borderId="0" xfId="0" applyFont="1" applyFill="1" applyAlignment="1">
      <alignment vertical="center"/>
    </xf>
    <xf numFmtId="164" fontId="0" fillId="0" borderId="0" xfId="0" applyNumberFormat="1"/>
    <xf numFmtId="3" fontId="12" fillId="0" borderId="2" xfId="0" applyNumberFormat="1" applyFont="1" applyBorder="1" applyAlignment="1">
      <alignment horizontal="right" vertical="center"/>
    </xf>
    <xf numFmtId="43" fontId="0" fillId="0" borderId="0" xfId="2" applyFont="1"/>
    <xf numFmtId="43" fontId="0" fillId="0" borderId="0" xfId="2" applyFont="1" applyFill="1"/>
    <xf numFmtId="165" fontId="0" fillId="0" borderId="0" xfId="3" applyNumberFormat="1" applyFont="1"/>
    <xf numFmtId="0" fontId="11" fillId="0" borderId="2" xfId="0" applyFont="1" applyBorder="1"/>
    <xf numFmtId="3" fontId="9" fillId="0" borderId="0" xfId="0" applyNumberFormat="1" applyFont="1" applyAlignment="1">
      <alignment horizontal="right" vertical="center"/>
    </xf>
    <xf numFmtId="0" fontId="0" fillId="0" borderId="0" xfId="0" applyAlignment="1">
      <alignment wrapText="1"/>
    </xf>
    <xf numFmtId="0" fontId="13" fillId="3" borderId="0" xfId="4" applyFont="1" applyFill="1"/>
    <xf numFmtId="0" fontId="14" fillId="3" borderId="0" xfId="4" applyFont="1" applyFill="1"/>
    <xf numFmtId="0" fontId="15" fillId="3" borderId="0" xfId="4" applyFont="1" applyFill="1" applyAlignment="1">
      <alignment horizontal="left" vertical="center" wrapText="1"/>
    </xf>
    <xf numFmtId="0" fontId="14" fillId="3" borderId="0" xfId="4" applyFont="1" applyFill="1" applyAlignment="1">
      <alignment horizontal="left" vertical="center" wrapText="1"/>
    </xf>
    <xf numFmtId="0" fontId="17" fillId="3" borderId="0" xfId="4" applyFont="1" applyFill="1" applyAlignment="1">
      <alignment horizontal="left" vertical="center" wrapText="1"/>
    </xf>
    <xf numFmtId="0" fontId="19" fillId="3" borderId="0" xfId="4" applyFont="1" applyFill="1"/>
    <xf numFmtId="0" fontId="1" fillId="3" borderId="0" xfId="4" applyFont="1" applyFill="1"/>
    <xf numFmtId="0" fontId="14" fillId="4" borderId="0" xfId="4" applyFont="1" applyFill="1"/>
    <xf numFmtId="0" fontId="20" fillId="3" borderId="0" xfId="4" applyFont="1" applyFill="1"/>
    <xf numFmtId="0" fontId="14" fillId="5" borderId="0" xfId="4" applyFont="1" applyFill="1"/>
    <xf numFmtId="0" fontId="21" fillId="3" borderId="0" xfId="4" applyFont="1" applyFill="1"/>
    <xf numFmtId="0" fontId="14" fillId="6" borderId="0" xfId="4" applyFont="1" applyFill="1"/>
    <xf numFmtId="0" fontId="22" fillId="3" borderId="0" xfId="4" applyFont="1" applyFill="1"/>
    <xf numFmtId="0" fontId="14" fillId="7" borderId="0" xfId="4" applyFont="1" applyFill="1"/>
    <xf numFmtId="0" fontId="23" fillId="3" borderId="0" xfId="4" applyFont="1" applyFill="1"/>
    <xf numFmtId="0" fontId="14" fillId="8" borderId="0" xfId="4" applyFont="1" applyFill="1"/>
    <xf numFmtId="0" fontId="24" fillId="3" borderId="0" xfId="4" applyFont="1" applyFill="1"/>
    <xf numFmtId="0" fontId="14" fillId="9" borderId="0" xfId="4" applyFont="1" applyFill="1"/>
    <xf numFmtId="0" fontId="25" fillId="3" borderId="0" xfId="4" applyFont="1" applyFill="1"/>
    <xf numFmtId="0" fontId="14" fillId="10" borderId="0" xfId="4" applyFont="1" applyFill="1"/>
    <xf numFmtId="0" fontId="26" fillId="3" borderId="0" xfId="4" applyFont="1" applyFill="1"/>
    <xf numFmtId="0" fontId="14" fillId="11" borderId="0" xfId="4" applyFont="1" applyFill="1"/>
    <xf numFmtId="0" fontId="10" fillId="11" borderId="0" xfId="4" applyFill="1"/>
    <xf numFmtId="0" fontId="10" fillId="0" borderId="0" xfId="4"/>
    <xf numFmtId="0" fontId="0" fillId="2" borderId="2" xfId="0" applyFill="1" applyBorder="1" applyAlignment="1">
      <alignment horizontal="center" vertical="center"/>
    </xf>
    <xf numFmtId="3" fontId="0" fillId="0" borderId="0" xfId="0" applyNumberFormat="1"/>
    <xf numFmtId="0" fontId="1" fillId="0" borderId="2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166" fontId="0" fillId="0" borderId="0" xfId="2" applyNumberFormat="1" applyFont="1"/>
    <xf numFmtId="167" fontId="0" fillId="0" borderId="0" xfId="0" applyNumberFormat="1"/>
    <xf numFmtId="3" fontId="27" fillId="0" borderId="2" xfId="0" applyNumberFormat="1" applyFont="1" applyBorder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0" fontId="0" fillId="2" borderId="2" xfId="0" applyFill="1" applyBorder="1" applyAlignment="1">
      <alignment horizontal="center" vertical="center" shrinkToFi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7" fillId="3" borderId="0" xfId="4" applyFont="1" applyFill="1" applyAlignment="1">
      <alignment horizontal="left" vertical="center" wrapText="1"/>
    </xf>
    <xf numFmtId="0" fontId="18" fillId="3" borderId="0" xfId="4" applyFont="1" applyFill="1" applyAlignment="1">
      <alignment horizontal="left" vertical="center" wrapText="1"/>
    </xf>
    <xf numFmtId="0" fontId="15" fillId="3" borderId="0" xfId="4" applyFont="1" applyFill="1" applyAlignment="1">
      <alignment horizontal="left" vertical="center" wrapText="1"/>
    </xf>
    <xf numFmtId="0" fontId="14" fillId="3" borderId="0" xfId="4" applyFont="1" applyFill="1" applyAlignment="1">
      <alignment horizontal="left" vertical="center" wrapText="1"/>
    </xf>
  </cellXfs>
  <cellStyles count="5">
    <cellStyle name="Collegamento ipertestuale" xfId="1" builtinId="8"/>
    <cellStyle name="Migliaia" xfId="2" builtinId="3"/>
    <cellStyle name="Normale" xfId="0" builtinId="0"/>
    <cellStyle name="Normale 2" xfId="4" xr:uid="{FBC9CF59-4673-4AC7-8666-23943EDABAE3}"/>
    <cellStyle name="Percentual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ndicatoriambientali.isprambiente.it/it/statistiche-ambientali-le-politiche-di-coesione-2021-2027-cap-coe/emissioni-atmosferiche/emissioni-di-particolato-pm2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0"/>
  <sheetViews>
    <sheetView tabSelected="1" topLeftCell="A43" zoomScale="80" zoomScaleNormal="80" workbookViewId="0">
      <selection activeCell="E57" sqref="E57"/>
    </sheetView>
  </sheetViews>
  <sheetFormatPr defaultRowHeight="14.5" x14ac:dyDescent="0.35"/>
  <cols>
    <col min="1" max="1" width="35.6328125" customWidth="1"/>
    <col min="2" max="7" width="10.90625" customWidth="1"/>
    <col min="8" max="8" width="12.36328125" bestFit="1" customWidth="1"/>
    <col min="9" max="9" width="10.54296875" customWidth="1"/>
    <col min="10" max="11" width="12" customWidth="1"/>
    <col min="12" max="12" width="6.1796875" customWidth="1"/>
    <col min="13" max="20" width="12.6328125" customWidth="1"/>
  </cols>
  <sheetData>
    <row r="1" spans="1:20" ht="18.5" x14ac:dyDescent="0.35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14"/>
      <c r="K1" s="14"/>
    </row>
    <row r="2" spans="1:20" x14ac:dyDescent="0.35">
      <c r="A2" t="s">
        <v>38</v>
      </c>
    </row>
    <row r="3" spans="1:20" ht="15.5" x14ac:dyDescent="0.35">
      <c r="A3" s="1"/>
      <c r="B3" s="4" t="s">
        <v>39</v>
      </c>
    </row>
    <row r="4" spans="1:20" x14ac:dyDescent="0.35">
      <c r="B4" s="2" t="s">
        <v>40</v>
      </c>
    </row>
    <row r="7" spans="1:20" x14ac:dyDescent="0.35">
      <c r="A7" s="55" t="s">
        <v>42</v>
      </c>
      <c r="B7" s="60" t="s">
        <v>1</v>
      </c>
      <c r="C7" s="61"/>
      <c r="D7" s="61"/>
      <c r="E7" s="61"/>
      <c r="F7" s="61"/>
      <c r="G7" s="61"/>
      <c r="H7" s="61"/>
      <c r="I7" s="61"/>
      <c r="J7" s="61"/>
      <c r="K7" s="61"/>
    </row>
    <row r="8" spans="1:20" x14ac:dyDescent="0.35">
      <c r="A8" s="55"/>
      <c r="B8" s="47">
        <v>1990</v>
      </c>
      <c r="C8" s="47">
        <v>1995</v>
      </c>
      <c r="D8" s="47">
        <v>2000</v>
      </c>
      <c r="E8" s="47">
        <v>2005</v>
      </c>
      <c r="F8" s="47">
        <v>2010</v>
      </c>
      <c r="G8" s="47">
        <v>2015</v>
      </c>
      <c r="H8" s="47">
        <v>2017</v>
      </c>
      <c r="I8" s="47">
        <v>2019</v>
      </c>
      <c r="J8" s="47">
        <v>2021</v>
      </c>
      <c r="K8" s="47">
        <v>2023</v>
      </c>
    </row>
    <row r="9" spans="1:20" x14ac:dyDescent="0.35">
      <c r="A9" s="10" t="s">
        <v>2</v>
      </c>
      <c r="B9" s="53">
        <v>23313.466602742785</v>
      </c>
      <c r="C9" s="53">
        <v>17813.599243544817</v>
      </c>
      <c r="D9" s="53">
        <v>17060.350168259825</v>
      </c>
      <c r="E9" s="53">
        <v>14920.134043022912</v>
      </c>
      <c r="F9" s="53">
        <v>16905.821582442055</v>
      </c>
      <c r="G9" s="53">
        <v>14463.421142333113</v>
      </c>
      <c r="H9" s="53">
        <v>18185.025726386386</v>
      </c>
      <c r="I9" s="53">
        <v>12221.495710491068</v>
      </c>
      <c r="J9" s="53">
        <v>13691.570183760501</v>
      </c>
      <c r="K9" s="53">
        <v>10366.307809053727</v>
      </c>
      <c r="M9" s="51"/>
      <c r="N9" s="51"/>
      <c r="O9" s="51"/>
      <c r="P9" s="51"/>
      <c r="Q9" s="51"/>
      <c r="R9" s="51"/>
      <c r="S9" s="51"/>
      <c r="T9" s="51"/>
    </row>
    <row r="10" spans="1:20" x14ac:dyDescent="0.35">
      <c r="A10" s="10" t="s">
        <v>3</v>
      </c>
      <c r="B10" s="53">
        <v>982.24931133537689</v>
      </c>
      <c r="C10" s="53">
        <v>767.58339553231724</v>
      </c>
      <c r="D10" s="53">
        <v>619.88380681403794</v>
      </c>
      <c r="E10" s="53">
        <v>680.51939119296196</v>
      </c>
      <c r="F10" s="53">
        <v>826.54288062798958</v>
      </c>
      <c r="G10" s="53">
        <v>707.054160098843</v>
      </c>
      <c r="H10" s="53">
        <v>808.17067241620555</v>
      </c>
      <c r="I10" s="53">
        <v>676.49032155720431</v>
      </c>
      <c r="J10" s="53">
        <v>708.94291744726365</v>
      </c>
      <c r="K10" s="53">
        <v>638.40052084089473</v>
      </c>
      <c r="M10" s="51"/>
      <c r="N10" s="51"/>
      <c r="O10" s="51"/>
      <c r="P10" s="51"/>
      <c r="Q10" s="51"/>
      <c r="R10" s="51"/>
      <c r="S10" s="51"/>
      <c r="T10" s="51"/>
    </row>
    <row r="11" spans="1:20" x14ac:dyDescent="0.35">
      <c r="A11" s="10" t="s">
        <v>4</v>
      </c>
      <c r="B11" s="53">
        <v>37163.665380853374</v>
      </c>
      <c r="C11" s="53">
        <v>27210.693713197295</v>
      </c>
      <c r="D11" s="53">
        <v>24806.362427473126</v>
      </c>
      <c r="E11" s="53">
        <v>22754.318172819341</v>
      </c>
      <c r="F11" s="53">
        <v>22205.330749229895</v>
      </c>
      <c r="G11" s="53">
        <v>19008.69732278815</v>
      </c>
      <c r="H11" s="53">
        <v>19865.990618967295</v>
      </c>
      <c r="I11" s="53">
        <v>16182.423524839343</v>
      </c>
      <c r="J11" s="53">
        <v>17613.53403589351</v>
      </c>
      <c r="K11" s="53">
        <v>17060.834302352661</v>
      </c>
      <c r="M11" s="51"/>
      <c r="N11" s="51"/>
      <c r="O11" s="51"/>
      <c r="P11" s="51"/>
      <c r="Q11" s="51"/>
      <c r="R11" s="51"/>
      <c r="S11" s="51"/>
      <c r="T11" s="51"/>
    </row>
    <row r="12" spans="1:20" x14ac:dyDescent="0.35">
      <c r="A12" s="10" t="s">
        <v>5</v>
      </c>
      <c r="B12" s="53">
        <v>4432.1503212813313</v>
      </c>
      <c r="C12" s="53">
        <v>4564.2015981359673</v>
      </c>
      <c r="D12" s="53">
        <v>3994.0953484112042</v>
      </c>
      <c r="E12" s="53">
        <v>4301.0759442437511</v>
      </c>
      <c r="F12" s="53">
        <v>5993.8660765361492</v>
      </c>
      <c r="G12" s="53">
        <v>5464.1660073315943</v>
      </c>
      <c r="H12" s="53">
        <v>6117.0742664799836</v>
      </c>
      <c r="I12" s="53">
        <v>5175.3075507720941</v>
      </c>
      <c r="J12" s="53">
        <v>5473.1331465785915</v>
      </c>
      <c r="K12" s="53">
        <v>5301.068552533543</v>
      </c>
      <c r="M12" s="51"/>
      <c r="N12" s="51"/>
      <c r="O12" s="51"/>
      <c r="P12" s="51"/>
      <c r="Q12" s="51"/>
      <c r="R12" s="51"/>
      <c r="S12" s="51"/>
      <c r="T12" s="51"/>
    </row>
    <row r="13" spans="1:20" x14ac:dyDescent="0.35">
      <c r="A13" s="11" t="s">
        <v>6</v>
      </c>
      <c r="B13" s="16">
        <v>2125.6666347790992</v>
      </c>
      <c r="C13" s="16">
        <v>2202.551536130733</v>
      </c>
      <c r="D13" s="16">
        <v>1963.752346558136</v>
      </c>
      <c r="E13" s="16">
        <v>2020.3454743172772</v>
      </c>
      <c r="F13" s="16">
        <v>2910.1656748890236</v>
      </c>
      <c r="G13" s="16">
        <v>2805.3491005508804</v>
      </c>
      <c r="H13" s="53">
        <v>3209.4013481235511</v>
      </c>
      <c r="I13" s="16">
        <v>2722.4038740671344</v>
      </c>
      <c r="J13" s="53">
        <v>2892.1509622537756</v>
      </c>
      <c r="K13" s="16">
        <v>2618.2737522538405</v>
      </c>
      <c r="M13" s="51"/>
      <c r="N13" s="51"/>
      <c r="O13" s="51"/>
      <c r="P13" s="51"/>
      <c r="Q13" s="51"/>
      <c r="R13" s="51"/>
      <c r="S13" s="51"/>
      <c r="T13" s="51"/>
    </row>
    <row r="14" spans="1:20" x14ac:dyDescent="0.35">
      <c r="A14" s="11" t="s">
        <v>7</v>
      </c>
      <c r="B14" s="16">
        <v>2306.4836865022312</v>
      </c>
      <c r="C14" s="16">
        <v>2361.650062005237</v>
      </c>
      <c r="D14" s="16">
        <v>2030.3430018530657</v>
      </c>
      <c r="E14" s="16">
        <v>2280.7304699264755</v>
      </c>
      <c r="F14" s="16">
        <v>3083.7004016471278</v>
      </c>
      <c r="G14" s="16">
        <v>2658.8169067807166</v>
      </c>
      <c r="H14" s="53">
        <v>2907.672918356433</v>
      </c>
      <c r="I14" s="16">
        <v>2452.9036767049606</v>
      </c>
      <c r="J14" s="53">
        <v>2580.9821843248146</v>
      </c>
      <c r="K14" s="16">
        <v>2682.7948002797025</v>
      </c>
    </row>
    <row r="15" spans="1:20" x14ac:dyDescent="0.35">
      <c r="A15" s="10" t="s">
        <v>8</v>
      </c>
      <c r="B15" s="53">
        <v>22055.027842635958</v>
      </c>
      <c r="C15" s="53">
        <v>20602.151913828762</v>
      </c>
      <c r="D15" s="53">
        <v>18252.379580938821</v>
      </c>
      <c r="E15" s="53">
        <v>15620.429276673911</v>
      </c>
      <c r="F15" s="53">
        <v>18052.365716356195</v>
      </c>
      <c r="G15" s="53">
        <v>15845.662781112638</v>
      </c>
      <c r="H15" s="53">
        <v>15996.260066108322</v>
      </c>
      <c r="I15" s="53">
        <v>13901.396340431267</v>
      </c>
      <c r="J15" s="53">
        <v>16439.775309628254</v>
      </c>
      <c r="K15" s="53">
        <v>14604.950571629202</v>
      </c>
    </row>
    <row r="16" spans="1:20" x14ac:dyDescent="0.35">
      <c r="A16" s="10" t="s">
        <v>9</v>
      </c>
      <c r="B16" s="53">
        <v>7206.4279442741044</v>
      </c>
      <c r="C16" s="53">
        <v>6522.1092159481086</v>
      </c>
      <c r="D16" s="53">
        <v>5610.7911064462596</v>
      </c>
      <c r="E16" s="53">
        <v>5055.74551190902</v>
      </c>
      <c r="F16" s="53">
        <v>5897.0025014222174</v>
      </c>
      <c r="G16" s="53">
        <v>4968.0631147510676</v>
      </c>
      <c r="H16" s="53">
        <v>5245.5817123081069</v>
      </c>
      <c r="I16" s="53">
        <v>4591.7341603169489</v>
      </c>
      <c r="J16" s="53">
        <v>4711.820680953957</v>
      </c>
      <c r="K16" s="53">
        <v>5154.4523021302039</v>
      </c>
      <c r="M16" s="51"/>
      <c r="N16" s="51"/>
      <c r="O16" s="51"/>
      <c r="P16" s="51"/>
      <c r="Q16" s="51"/>
      <c r="R16" s="51"/>
      <c r="S16" s="51"/>
      <c r="T16" s="51"/>
    </row>
    <row r="17" spans="1:20" x14ac:dyDescent="0.35">
      <c r="A17" s="10" t="s">
        <v>10</v>
      </c>
      <c r="B17" s="53">
        <v>12868.493299291013</v>
      </c>
      <c r="C17" s="53">
        <v>9861.4908155641588</v>
      </c>
      <c r="D17" s="53">
        <v>6460.404061179057</v>
      </c>
      <c r="E17" s="53">
        <v>5367.9316366688936</v>
      </c>
      <c r="F17" s="53">
        <v>4691.0280108598117</v>
      </c>
      <c r="G17" s="53">
        <v>4224.4558832691555</v>
      </c>
      <c r="H17" s="53">
        <v>5674.0711993811801</v>
      </c>
      <c r="I17" s="53">
        <v>3422.4487919709077</v>
      </c>
      <c r="J17" s="53">
        <v>3375.1285760769692</v>
      </c>
      <c r="K17" s="53">
        <v>4099.6628120042151</v>
      </c>
      <c r="M17" s="51"/>
      <c r="N17" s="51"/>
      <c r="O17" s="51"/>
      <c r="P17" s="51"/>
      <c r="Q17" s="51"/>
      <c r="R17" s="51"/>
      <c r="S17" s="51"/>
      <c r="T17" s="51"/>
    </row>
    <row r="18" spans="1:20" x14ac:dyDescent="0.35">
      <c r="A18" s="10" t="s">
        <v>11</v>
      </c>
      <c r="B18" s="53">
        <v>16934.22997049295</v>
      </c>
      <c r="C18" s="53">
        <v>17235.363982727209</v>
      </c>
      <c r="D18" s="53">
        <v>15791.597541531184</v>
      </c>
      <c r="E18" s="53">
        <v>13359.972129625814</v>
      </c>
      <c r="F18" s="53">
        <v>12422.477837266979</v>
      </c>
      <c r="G18" s="53">
        <v>9792.1910502491282</v>
      </c>
      <c r="H18" s="53">
        <v>9398.2335345698666</v>
      </c>
      <c r="I18" s="53">
        <v>8562.9323014631791</v>
      </c>
      <c r="J18" s="53">
        <v>8854.3793386606776</v>
      </c>
      <c r="K18" s="53">
        <v>9006.5804073297968</v>
      </c>
      <c r="M18" s="51"/>
      <c r="N18" s="51"/>
      <c r="O18" s="51"/>
      <c r="P18" s="51"/>
      <c r="Q18" s="51"/>
      <c r="R18" s="51"/>
      <c r="S18" s="51"/>
      <c r="T18" s="51"/>
    </row>
    <row r="19" spans="1:20" x14ac:dyDescent="0.35">
      <c r="A19" s="10" t="s">
        <v>12</v>
      </c>
      <c r="B19" s="53">
        <v>17603.418264061653</v>
      </c>
      <c r="C19" s="53">
        <v>14907.570131027</v>
      </c>
      <c r="D19" s="53">
        <v>13321.604011519299</v>
      </c>
      <c r="E19" s="53">
        <v>12382.297186740103</v>
      </c>
      <c r="F19" s="53">
        <v>13708.187826815172</v>
      </c>
      <c r="G19" s="53">
        <v>10625.070929521498</v>
      </c>
      <c r="H19" s="53">
        <v>16443.651401165469</v>
      </c>
      <c r="I19" s="53">
        <v>9649.3963404391707</v>
      </c>
      <c r="J19" s="53">
        <v>9333.1559040602369</v>
      </c>
      <c r="K19" s="53">
        <v>8103.8605892587184</v>
      </c>
      <c r="M19" s="51"/>
      <c r="N19" s="51"/>
      <c r="O19" s="51"/>
      <c r="P19" s="51"/>
      <c r="Q19" s="51"/>
      <c r="R19" s="51"/>
      <c r="S19" s="51"/>
      <c r="T19" s="51"/>
    </row>
    <row r="20" spans="1:20" x14ac:dyDescent="0.35">
      <c r="A20" s="10" t="s">
        <v>13</v>
      </c>
      <c r="B20" s="53">
        <v>5699.7327904836284</v>
      </c>
      <c r="C20" s="53">
        <v>5904.1510263396249</v>
      </c>
      <c r="D20" s="53">
        <v>5303.8065649584942</v>
      </c>
      <c r="E20" s="53">
        <v>5104.8032557522156</v>
      </c>
      <c r="F20" s="53">
        <v>6327.8493468660945</v>
      </c>
      <c r="G20" s="53">
        <v>5293.7528927882586</v>
      </c>
      <c r="H20" s="53">
        <v>5405.0156445875209</v>
      </c>
      <c r="I20" s="53">
        <v>4479.8617950609087</v>
      </c>
      <c r="J20" s="53">
        <v>4704.6759632967323</v>
      </c>
      <c r="K20" s="53">
        <v>4261.2527168568513</v>
      </c>
      <c r="M20" s="51"/>
      <c r="N20" s="51"/>
      <c r="O20" s="51"/>
      <c r="P20" s="51"/>
      <c r="Q20" s="51"/>
      <c r="R20" s="51"/>
      <c r="S20" s="51"/>
      <c r="T20" s="51"/>
    </row>
    <row r="21" spans="1:20" x14ac:dyDescent="0.35">
      <c r="A21" s="10" t="s">
        <v>14</v>
      </c>
      <c r="B21" s="53">
        <v>5670.5239825116487</v>
      </c>
      <c r="C21" s="53">
        <v>5681.5692877755137</v>
      </c>
      <c r="D21" s="53">
        <v>5225.085721423131</v>
      </c>
      <c r="E21" s="53">
        <v>4823.5855759775395</v>
      </c>
      <c r="F21" s="53">
        <v>5484.6548592345016</v>
      </c>
      <c r="G21" s="53">
        <v>4279.4288020066315</v>
      </c>
      <c r="H21" s="53">
        <v>4261.8521523119243</v>
      </c>
      <c r="I21" s="53">
        <v>3601.3378628333517</v>
      </c>
      <c r="J21" s="53">
        <v>3768.080936730898</v>
      </c>
      <c r="K21" s="53">
        <v>3022.3963454901946</v>
      </c>
      <c r="M21" s="51"/>
      <c r="N21" s="51"/>
      <c r="O21" s="51"/>
      <c r="P21" s="51"/>
      <c r="Q21" s="51"/>
      <c r="R21" s="51"/>
      <c r="S21" s="51"/>
      <c r="T21" s="51"/>
    </row>
    <row r="22" spans="1:20" x14ac:dyDescent="0.35">
      <c r="A22" s="10" t="s">
        <v>15</v>
      </c>
      <c r="B22" s="53">
        <v>19676.956641328012</v>
      </c>
      <c r="C22" s="53">
        <v>18522.743171365968</v>
      </c>
      <c r="D22" s="53">
        <v>18122.469545427681</v>
      </c>
      <c r="E22" s="53">
        <v>14800.510131236008</v>
      </c>
      <c r="F22" s="53">
        <v>16512.518793196312</v>
      </c>
      <c r="G22" s="53">
        <v>13349.586348294763</v>
      </c>
      <c r="H22" s="53">
        <v>15572.226862509584</v>
      </c>
      <c r="I22" s="53">
        <v>10683.134225919501</v>
      </c>
      <c r="J22" s="53">
        <v>13743.133570410584</v>
      </c>
      <c r="K22" s="53">
        <v>10687.064453161027</v>
      </c>
      <c r="M22" s="51"/>
      <c r="N22" s="51"/>
      <c r="O22" s="51"/>
      <c r="P22" s="51"/>
      <c r="Q22" s="51"/>
      <c r="R22" s="51"/>
      <c r="S22" s="51"/>
      <c r="T22" s="51"/>
    </row>
    <row r="23" spans="1:20" x14ac:dyDescent="0.35">
      <c r="A23" s="10" t="s">
        <v>16</v>
      </c>
      <c r="B23" s="53">
        <v>9794.3432373474516</v>
      </c>
      <c r="C23" s="53">
        <v>7684.6703253394098</v>
      </c>
      <c r="D23" s="53">
        <v>7930.9477521896861</v>
      </c>
      <c r="E23" s="53">
        <v>6737.0227255994132</v>
      </c>
      <c r="F23" s="53">
        <v>8557.6583924083243</v>
      </c>
      <c r="G23" s="53">
        <v>6950.5149160844958</v>
      </c>
      <c r="H23" s="53">
        <v>7352.6578978143389</v>
      </c>
      <c r="I23" s="53">
        <v>6086.4247594851513</v>
      </c>
      <c r="J23" s="53">
        <v>6555.1070436987657</v>
      </c>
      <c r="K23" s="53">
        <v>4601.236143318336</v>
      </c>
      <c r="M23" s="51"/>
      <c r="N23" s="51"/>
      <c r="O23" s="51"/>
      <c r="P23" s="51"/>
      <c r="Q23" s="51"/>
      <c r="R23" s="51"/>
      <c r="S23" s="51"/>
      <c r="T23" s="51"/>
    </row>
    <row r="24" spans="1:20" x14ac:dyDescent="0.35">
      <c r="A24" s="10" t="s">
        <v>17</v>
      </c>
      <c r="B24" s="53">
        <v>3257.7326078449969</v>
      </c>
      <c r="C24" s="53">
        <v>2308.6390300760336</v>
      </c>
      <c r="D24" s="53">
        <v>2494.308170296305</v>
      </c>
      <c r="E24" s="53">
        <v>2120.558091689873</v>
      </c>
      <c r="F24" s="53">
        <v>2199.5238883626962</v>
      </c>
      <c r="G24" s="53">
        <v>2092.4586782429733</v>
      </c>
      <c r="H24" s="53">
        <v>2003.0388798383935</v>
      </c>
      <c r="I24" s="53">
        <v>1626.64466500195</v>
      </c>
      <c r="J24" s="53">
        <v>1867.711582668406</v>
      </c>
      <c r="K24" s="53">
        <v>1800.7307056480058</v>
      </c>
      <c r="M24" s="51"/>
      <c r="N24" s="51"/>
      <c r="O24" s="51"/>
      <c r="P24" s="51"/>
      <c r="Q24" s="51"/>
      <c r="R24" s="51"/>
      <c r="S24" s="51"/>
      <c r="T24" s="51"/>
    </row>
    <row r="25" spans="1:20" x14ac:dyDescent="0.35">
      <c r="A25" s="10" t="s">
        <v>18</v>
      </c>
      <c r="B25" s="53">
        <v>21848.485896590555</v>
      </c>
      <c r="C25" s="53">
        <v>17593.537573831953</v>
      </c>
      <c r="D25" s="53">
        <v>18841.494228737982</v>
      </c>
      <c r="E25" s="53">
        <v>14742.063564081338</v>
      </c>
      <c r="F25" s="53">
        <v>16328.26163771971</v>
      </c>
      <c r="G25" s="53">
        <v>14059.867285578151</v>
      </c>
      <c r="H25" s="53">
        <v>20737.079463810085</v>
      </c>
      <c r="I25" s="53">
        <v>12834.273273114539</v>
      </c>
      <c r="J25" s="53">
        <v>14005.359886428192</v>
      </c>
      <c r="K25" s="53">
        <v>11807.60927842664</v>
      </c>
      <c r="M25" s="51"/>
      <c r="N25" s="51"/>
      <c r="O25" s="51"/>
      <c r="P25" s="51"/>
      <c r="Q25" s="51"/>
      <c r="R25" s="51"/>
      <c r="S25" s="51"/>
      <c r="T25" s="51"/>
    </row>
    <row r="26" spans="1:20" x14ac:dyDescent="0.35">
      <c r="A26" s="10" t="s">
        <v>19</v>
      </c>
      <c r="B26" s="53">
        <v>24679.471596621148</v>
      </c>
      <c r="C26" s="53">
        <v>23143.409992175799</v>
      </c>
      <c r="D26" s="53">
        <v>18987.148247480687</v>
      </c>
      <c r="E26" s="53">
        <v>14943.630587204285</v>
      </c>
      <c r="F26" s="53">
        <v>14105.927277595707</v>
      </c>
      <c r="G26" s="53">
        <v>10379.682824734022</v>
      </c>
      <c r="H26" s="53">
        <v>11771.60674014709</v>
      </c>
      <c r="I26" s="53">
        <v>8458.8602101643955</v>
      </c>
      <c r="J26" s="53">
        <v>9588.8955026599288</v>
      </c>
      <c r="K26" s="53">
        <v>8509.0230198059289</v>
      </c>
      <c r="M26" s="51"/>
      <c r="N26" s="51"/>
      <c r="O26" s="51"/>
      <c r="P26" s="51"/>
      <c r="Q26" s="51"/>
      <c r="R26" s="51"/>
      <c r="S26" s="51"/>
      <c r="T26" s="51"/>
    </row>
    <row r="27" spans="1:20" x14ac:dyDescent="0.35">
      <c r="A27" s="10" t="s">
        <v>20</v>
      </c>
      <c r="B27" s="53">
        <v>5587.6992777312844</v>
      </c>
      <c r="C27" s="53">
        <v>3973.6286043140012</v>
      </c>
      <c r="D27" s="53">
        <v>4819.1816521102792</v>
      </c>
      <c r="E27" s="53">
        <v>3574.1726342897891</v>
      </c>
      <c r="F27" s="53">
        <v>4465.9421679789502</v>
      </c>
      <c r="G27" s="53">
        <v>3807.9834918774286</v>
      </c>
      <c r="H27" s="53">
        <v>5964.52689168508</v>
      </c>
      <c r="I27" s="53">
        <v>3371.1999966125954</v>
      </c>
      <c r="J27" s="53">
        <v>3897.3390027749092</v>
      </c>
      <c r="K27" s="53">
        <v>3746.5319298847498</v>
      </c>
      <c r="M27" s="51"/>
      <c r="N27" s="51"/>
      <c r="O27" s="51"/>
      <c r="P27" s="51"/>
      <c r="Q27" s="51"/>
      <c r="R27" s="51"/>
      <c r="S27" s="51"/>
      <c r="T27" s="51"/>
    </row>
    <row r="28" spans="1:20" x14ac:dyDescent="0.35">
      <c r="A28" s="10" t="s">
        <v>21</v>
      </c>
      <c r="B28" s="53">
        <v>14755.345145883799</v>
      </c>
      <c r="C28" s="53">
        <v>10925.174906638942</v>
      </c>
      <c r="D28" s="53">
        <v>14018.697538033357</v>
      </c>
      <c r="E28" s="53">
        <v>9416.5151804436882</v>
      </c>
      <c r="F28" s="53">
        <v>12457.221426991975</v>
      </c>
      <c r="G28" s="53">
        <v>11583.557125246736</v>
      </c>
      <c r="H28" s="53">
        <v>22731.997844456913</v>
      </c>
      <c r="I28" s="53">
        <v>10635.090111362269</v>
      </c>
      <c r="J28" s="53">
        <v>19628.634704725981</v>
      </c>
      <c r="K28" s="53">
        <v>10053.871779736492</v>
      </c>
      <c r="M28" s="51"/>
      <c r="N28" s="51"/>
      <c r="O28" s="51"/>
      <c r="P28" s="51"/>
      <c r="Q28" s="51"/>
      <c r="R28" s="51"/>
      <c r="S28" s="51"/>
      <c r="T28" s="51"/>
    </row>
    <row r="29" spans="1:20" x14ac:dyDescent="0.35">
      <c r="A29" s="10" t="s">
        <v>22</v>
      </c>
      <c r="B29" s="53">
        <v>16530.092785010806</v>
      </c>
      <c r="C29" s="53">
        <v>16428.362344135494</v>
      </c>
      <c r="D29" s="53">
        <v>13351.598595878559</v>
      </c>
      <c r="E29" s="53">
        <v>10306.916610877097</v>
      </c>
      <c r="F29" s="53">
        <v>16121.755905294265</v>
      </c>
      <c r="G29" s="53">
        <v>7219.1307282258877</v>
      </c>
      <c r="H29" s="53">
        <v>11543.143651789238</v>
      </c>
      <c r="I29" s="53">
        <v>6611.4961346648042</v>
      </c>
      <c r="J29" s="53">
        <v>15126.529444137554</v>
      </c>
      <c r="K29" s="53">
        <v>9281.135497491272</v>
      </c>
      <c r="M29" s="51"/>
      <c r="N29" s="51"/>
      <c r="O29" s="51"/>
      <c r="P29" s="51"/>
      <c r="Q29" s="51"/>
      <c r="R29" s="51"/>
      <c r="S29" s="51"/>
      <c r="T29" s="51"/>
    </row>
    <row r="30" spans="1:20" x14ac:dyDescent="0.35">
      <c r="A30" s="10" t="s">
        <v>23</v>
      </c>
      <c r="B30" s="53">
        <v>10511.59960346964</v>
      </c>
      <c r="C30" s="53">
        <v>9879.4566417269398</v>
      </c>
      <c r="D30" s="53">
        <v>9374.4035918969457</v>
      </c>
      <c r="E30" s="53">
        <v>8057.9596792892125</v>
      </c>
      <c r="F30" s="53">
        <v>11196.098278131114</v>
      </c>
      <c r="G30" s="53">
        <v>6773.7960485849535</v>
      </c>
      <c r="H30" s="53">
        <v>11597.936673105418</v>
      </c>
      <c r="I30" s="53">
        <v>6043.4374498043999</v>
      </c>
      <c r="J30" s="53">
        <v>7998.6282345586151</v>
      </c>
      <c r="K30" s="53">
        <v>6137.6791289383855</v>
      </c>
      <c r="M30" s="51"/>
      <c r="N30" s="51"/>
      <c r="O30" s="51"/>
      <c r="P30" s="51"/>
      <c r="Q30" s="51"/>
      <c r="R30" s="51"/>
      <c r="S30" s="51"/>
      <c r="T30" s="51"/>
    </row>
    <row r="31" spans="1:20" x14ac:dyDescent="0.35">
      <c r="A31" s="12" t="s">
        <v>24</v>
      </c>
      <c r="B31" s="5">
        <f t="shared" ref="B31:I31" si="0">(SUM(B9:B30))-B13-B14</f>
        <v>280571.11250179162</v>
      </c>
      <c r="C31" s="5">
        <f t="shared" si="0"/>
        <v>241530.10691322532</v>
      </c>
      <c r="D31" s="5">
        <f t="shared" si="0"/>
        <v>224386.60966100587</v>
      </c>
      <c r="E31" s="5">
        <f t="shared" si="0"/>
        <v>189070.1613293371</v>
      </c>
      <c r="F31" s="5">
        <f t="shared" si="0"/>
        <v>214460.03515533605</v>
      </c>
      <c r="G31" s="5">
        <f t="shared" si="0"/>
        <v>170888.54153311945</v>
      </c>
      <c r="H31" s="5">
        <f t="shared" si="0"/>
        <v>216675.1418998384</v>
      </c>
      <c r="I31" s="5">
        <f t="shared" si="0"/>
        <v>148815.38552630504</v>
      </c>
      <c r="J31" s="5">
        <f>(SUM(J9:J30))-J13-J14</f>
        <v>181085.53596515057</v>
      </c>
      <c r="K31" s="5">
        <f>(SUM(K9:K30))-K13-K14</f>
        <v>148244.64886589086</v>
      </c>
      <c r="M31" s="51"/>
      <c r="N31" s="51"/>
      <c r="O31" s="51"/>
      <c r="P31" s="51"/>
      <c r="Q31" s="51"/>
      <c r="R31" s="51"/>
      <c r="S31" s="51"/>
      <c r="T31" s="51"/>
    </row>
    <row r="32" spans="1:20" x14ac:dyDescent="0.35">
      <c r="A32" s="10" t="s">
        <v>25</v>
      </c>
      <c r="B32" s="5">
        <f t="shared" ref="B32:F32" si="1">B9+B10+B11+B12+B15+B16+B17+B18</f>
        <v>124955.71067290689</v>
      </c>
      <c r="C32" s="5">
        <f t="shared" si="1"/>
        <v>104577.19387847863</v>
      </c>
      <c r="D32" s="5">
        <f t="shared" si="1"/>
        <v>92595.864041053501</v>
      </c>
      <c r="E32" s="5">
        <f t="shared" si="1"/>
        <v>82060.126106156589</v>
      </c>
      <c r="F32" s="5">
        <f t="shared" si="1"/>
        <v>86994.43535474129</v>
      </c>
      <c r="G32" s="5">
        <f>G9+G10+G11+G12+G15+G16+G17+G18</f>
        <v>74473.711461933679</v>
      </c>
      <c r="H32" s="5">
        <f>H9+H10+H11+H12+H15+H16+H17+H18</f>
        <v>81290.40779661735</v>
      </c>
      <c r="I32" s="5">
        <f>I9+I10+I11+I12+I15+I16+I17+I18</f>
        <v>64734.22870184201</v>
      </c>
      <c r="J32" s="5">
        <f>J9+J10+J11+J12+J15+J16+J17+J18</f>
        <v>70868.284188999722</v>
      </c>
      <c r="K32" s="5">
        <f>K9+K10+K11+K12+K15+K16+K17+K18</f>
        <v>66232.257277874247</v>
      </c>
      <c r="M32" s="51"/>
      <c r="N32" s="51"/>
      <c r="O32" s="51"/>
      <c r="P32" s="51"/>
      <c r="Q32" s="51"/>
      <c r="R32" s="51"/>
      <c r="S32" s="51"/>
      <c r="T32" s="51"/>
    </row>
    <row r="33" spans="1:20" x14ac:dyDescent="0.35">
      <c r="A33" s="10" t="s">
        <v>26</v>
      </c>
      <c r="B33" s="5">
        <f t="shared" ref="B33:F33" si="2">B9+B10+B11+B17</f>
        <v>74327.874594222551</v>
      </c>
      <c r="C33" s="5">
        <f t="shared" si="2"/>
        <v>55653.367167838587</v>
      </c>
      <c r="D33" s="5">
        <f t="shared" si="2"/>
        <v>48947.000463726043</v>
      </c>
      <c r="E33" s="5">
        <f t="shared" si="2"/>
        <v>43722.90324370411</v>
      </c>
      <c r="F33" s="5">
        <f t="shared" si="2"/>
        <v>44628.723223159745</v>
      </c>
      <c r="G33" s="5">
        <f>G9+G10+G11+G17</f>
        <v>38403.628508489259</v>
      </c>
      <c r="H33" s="5">
        <f>H9+H10+H11+H17</f>
        <v>44533.258217151066</v>
      </c>
      <c r="I33" s="5">
        <f>I9+I10+I11+I17</f>
        <v>32502.858348858521</v>
      </c>
      <c r="J33" s="5">
        <f>J9+J10+J11+J17</f>
        <v>35389.175713178243</v>
      </c>
      <c r="K33" s="5">
        <f>K9+K10+K11+K17</f>
        <v>32165.2054442515</v>
      </c>
    </row>
    <row r="34" spans="1:20" x14ac:dyDescent="0.35">
      <c r="A34" s="10" t="s">
        <v>27</v>
      </c>
      <c r="B34" s="5">
        <f t="shared" ref="B34:F34" si="3">B12+B15+B16+B18</f>
        <v>50627.83607868434</v>
      </c>
      <c r="C34" s="5">
        <f t="shared" si="3"/>
        <v>48923.826710640045</v>
      </c>
      <c r="D34" s="5">
        <f t="shared" si="3"/>
        <v>43648.863577327473</v>
      </c>
      <c r="E34" s="5">
        <f t="shared" si="3"/>
        <v>38337.222862452494</v>
      </c>
      <c r="F34" s="5">
        <f t="shared" si="3"/>
        <v>42365.712131581546</v>
      </c>
      <c r="G34" s="5">
        <f>G12+G15+G16+G18</f>
        <v>36070.082953444427</v>
      </c>
      <c r="H34" s="5">
        <f>H12+H15+H16+H18</f>
        <v>36757.149579466277</v>
      </c>
      <c r="I34" s="5">
        <f>I12+I15+I16+I18</f>
        <v>32231.370352983489</v>
      </c>
      <c r="J34" s="5">
        <f>J12+J15+J16+J18</f>
        <v>35479.108475821478</v>
      </c>
      <c r="K34" s="5">
        <f>K12+K15+K16+K18</f>
        <v>34067.051833622747</v>
      </c>
      <c r="M34" s="51"/>
      <c r="N34" s="52"/>
      <c r="O34" s="52"/>
      <c r="P34" s="52"/>
      <c r="Q34" s="52"/>
      <c r="R34" s="52"/>
      <c r="S34" s="52"/>
      <c r="T34" s="52"/>
    </row>
    <row r="35" spans="1:20" x14ac:dyDescent="0.35">
      <c r="A35" s="10" t="s">
        <v>28</v>
      </c>
      <c r="B35" s="5">
        <f t="shared" ref="B35:F35" si="4">B19+B20+B21+B22</f>
        <v>48650.63167838494</v>
      </c>
      <c r="C35" s="5">
        <f t="shared" si="4"/>
        <v>45016.03361650811</v>
      </c>
      <c r="D35" s="5">
        <f t="shared" si="4"/>
        <v>41972.965843328602</v>
      </c>
      <c r="E35" s="5">
        <f t="shared" si="4"/>
        <v>37111.196149705866</v>
      </c>
      <c r="F35" s="5">
        <f t="shared" si="4"/>
        <v>42033.210826112081</v>
      </c>
      <c r="G35" s="5">
        <f>G19+G20+G21+G22</f>
        <v>33547.838972611149</v>
      </c>
      <c r="H35" s="5">
        <f>H19+H20+H21+H22</f>
        <v>41682.7460605745</v>
      </c>
      <c r="I35" s="5">
        <f>I19+I20+I21+I22</f>
        <v>28413.730224252933</v>
      </c>
      <c r="J35" s="5">
        <f>J19+J20+J21+J22</f>
        <v>31549.046374498452</v>
      </c>
      <c r="K35" s="5">
        <f>K19+K20+K21+K22</f>
        <v>26074.574104766791</v>
      </c>
    </row>
    <row r="36" spans="1:20" x14ac:dyDescent="0.35">
      <c r="A36" s="10" t="s">
        <v>29</v>
      </c>
      <c r="B36" s="5">
        <f t="shared" ref="B36:F36" si="5">B35+B32</f>
        <v>173606.34235129182</v>
      </c>
      <c r="C36" s="5">
        <f t="shared" si="5"/>
        <v>149593.22749498673</v>
      </c>
      <c r="D36" s="5">
        <f t="shared" si="5"/>
        <v>134568.82988438211</v>
      </c>
      <c r="E36" s="5">
        <f t="shared" si="5"/>
        <v>119171.32225586245</v>
      </c>
      <c r="F36" s="5">
        <f t="shared" si="5"/>
        <v>129027.64618085336</v>
      </c>
      <c r="G36" s="5">
        <f>G35+G32</f>
        <v>108021.55043454483</v>
      </c>
      <c r="H36" s="5">
        <f>H35+H32</f>
        <v>122973.15385719185</v>
      </c>
      <c r="I36" s="5">
        <f>I35+I32</f>
        <v>93147.958926094943</v>
      </c>
      <c r="J36" s="5">
        <f>J35+J32</f>
        <v>102417.33056349817</v>
      </c>
      <c r="K36" s="5">
        <f>K35+K32</f>
        <v>92306.831382641045</v>
      </c>
    </row>
    <row r="37" spans="1:20" x14ac:dyDescent="0.35">
      <c r="A37" s="10" t="s">
        <v>30</v>
      </c>
      <c r="B37" s="5">
        <f t="shared" ref="B37:F37" si="6">SUM(B23:B30)</f>
        <v>106964.77015049969</v>
      </c>
      <c r="C37" s="5">
        <f t="shared" si="6"/>
        <v>91936.879418238575</v>
      </c>
      <c r="D37" s="5">
        <f t="shared" si="6"/>
        <v>89817.779776623807</v>
      </c>
      <c r="E37" s="5">
        <f t="shared" si="6"/>
        <v>69898.839073474694</v>
      </c>
      <c r="F37" s="5">
        <f t="shared" si="6"/>
        <v>85432.388974482747</v>
      </c>
      <c r="G37" s="5">
        <f>SUM(G23:G30)</f>
        <v>62866.991098574646</v>
      </c>
      <c r="H37" s="5">
        <f>SUM(H23:H30)</f>
        <v>93701.988042646553</v>
      </c>
      <c r="I37" s="5">
        <f>SUM(I23:I30)</f>
        <v>55667.426600210107</v>
      </c>
      <c r="J37" s="5">
        <f>SUM(J23:J30)</f>
        <v>78668.205401652347</v>
      </c>
      <c r="K37" s="5">
        <f>SUM(K23:K30)</f>
        <v>55937.817483249804</v>
      </c>
      <c r="M37" s="19"/>
      <c r="N37" s="19"/>
      <c r="O37" s="19"/>
      <c r="P37" s="19"/>
      <c r="Q37" s="19"/>
      <c r="R37" s="19"/>
      <c r="S37" s="19"/>
      <c r="T37" s="19"/>
    </row>
    <row r="38" spans="1:20" x14ac:dyDescent="0.35">
      <c r="A38" s="10" t="s">
        <v>31</v>
      </c>
      <c r="B38" s="5">
        <f t="shared" ref="B38:F38" si="7">B37-B29-B30</f>
        <v>79923.077762019253</v>
      </c>
      <c r="C38" s="5">
        <f t="shared" si="7"/>
        <v>65629.060432376151</v>
      </c>
      <c r="D38" s="5">
        <f t="shared" si="7"/>
        <v>67091.777588848301</v>
      </c>
      <c r="E38" s="5">
        <f t="shared" si="7"/>
        <v>51533.962783308387</v>
      </c>
      <c r="F38" s="5">
        <f t="shared" si="7"/>
        <v>58114.534791057362</v>
      </c>
      <c r="G38" s="5">
        <f>G37-G29-G30</f>
        <v>48874.064321763806</v>
      </c>
      <c r="H38" s="5">
        <f>H37-H29-H30</f>
        <v>70560.907717751892</v>
      </c>
      <c r="I38" s="5">
        <f>I37-I29-I30</f>
        <v>43012.493015740904</v>
      </c>
      <c r="J38" s="5">
        <f>J37-J29-J30</f>
        <v>55543.04772295618</v>
      </c>
      <c r="K38" s="5">
        <f>K37-K29-K30</f>
        <v>40519.002856820152</v>
      </c>
      <c r="M38" s="19"/>
      <c r="N38" s="19"/>
      <c r="O38" s="19"/>
      <c r="P38" s="19"/>
      <c r="Q38" s="19"/>
      <c r="R38" s="19"/>
      <c r="S38" s="19"/>
      <c r="T38" s="19"/>
    </row>
    <row r="39" spans="1:20" x14ac:dyDescent="0.35">
      <c r="A39" s="10" t="s">
        <v>32</v>
      </c>
      <c r="B39" s="5">
        <f t="shared" ref="B39:F39" si="8">B29+B30</f>
        <v>27041.692388480446</v>
      </c>
      <c r="C39" s="5">
        <f t="shared" si="8"/>
        <v>26307.818985862432</v>
      </c>
      <c r="D39" s="5">
        <f t="shared" si="8"/>
        <v>22726.002187775506</v>
      </c>
      <c r="E39" s="5">
        <f t="shared" si="8"/>
        <v>18364.87629016631</v>
      </c>
      <c r="F39" s="5">
        <f t="shared" si="8"/>
        <v>27317.854183425377</v>
      </c>
      <c r="G39" s="5">
        <f>G29+G30</f>
        <v>13992.92677681084</v>
      </c>
      <c r="H39" s="5">
        <f>H29+H30</f>
        <v>23141.080324894654</v>
      </c>
      <c r="I39" s="5">
        <f>I29+I30</f>
        <v>12654.933584469203</v>
      </c>
      <c r="J39" s="5">
        <f>J29+J30</f>
        <v>23125.157678696167</v>
      </c>
      <c r="K39" s="5">
        <f>K29+K30</f>
        <v>15418.814626429657</v>
      </c>
      <c r="M39" s="19"/>
      <c r="N39" s="19"/>
      <c r="O39" s="19"/>
      <c r="P39" s="19"/>
      <c r="Q39" s="19"/>
      <c r="R39" s="19"/>
      <c r="S39" s="19"/>
      <c r="T39" s="19"/>
    </row>
    <row r="40" spans="1:20" x14ac:dyDescent="0.35">
      <c r="A40" s="13" t="s">
        <v>33</v>
      </c>
      <c r="B40" s="6"/>
      <c r="C40" s="7"/>
      <c r="D40" s="7"/>
      <c r="E40" s="7"/>
      <c r="F40" s="7"/>
      <c r="G40" s="7"/>
      <c r="H40" s="8"/>
      <c r="I40" s="8"/>
      <c r="J40" s="8"/>
      <c r="K40" s="8"/>
      <c r="M40" s="19"/>
      <c r="N40" s="19"/>
      <c r="O40" s="19"/>
      <c r="P40" s="19"/>
      <c r="Q40" s="19"/>
      <c r="R40" s="19"/>
      <c r="S40" s="19"/>
      <c r="T40" s="19"/>
    </row>
    <row r="41" spans="1:20" x14ac:dyDescent="0.35">
      <c r="A41" s="12" t="s">
        <v>34</v>
      </c>
      <c r="B41" s="5">
        <f t="shared" ref="B41:F41" si="9">B36</f>
        <v>173606.34235129182</v>
      </c>
      <c r="C41" s="5">
        <f t="shared" si="9"/>
        <v>149593.22749498673</v>
      </c>
      <c r="D41" s="5">
        <f t="shared" si="9"/>
        <v>134568.82988438211</v>
      </c>
      <c r="E41" s="5">
        <f t="shared" si="9"/>
        <v>119171.32225586245</v>
      </c>
      <c r="F41" s="5">
        <f t="shared" si="9"/>
        <v>129027.64618085336</v>
      </c>
      <c r="G41" s="5">
        <f>G36</f>
        <v>108021.55043454483</v>
      </c>
      <c r="H41" s="5">
        <f>H36</f>
        <v>122973.15385719185</v>
      </c>
      <c r="I41" s="5">
        <f>I36</f>
        <v>93147.958926094943</v>
      </c>
      <c r="J41" s="5">
        <f>J36</f>
        <v>102417.33056349817</v>
      </c>
      <c r="K41" s="5">
        <f>K36</f>
        <v>92306.831382641045</v>
      </c>
      <c r="M41" s="19"/>
      <c r="N41" s="19"/>
      <c r="O41" s="19"/>
      <c r="P41" s="19"/>
      <c r="Q41" s="19"/>
      <c r="R41" s="19"/>
      <c r="S41" s="19"/>
      <c r="T41" s="19"/>
    </row>
    <row r="42" spans="1:20" x14ac:dyDescent="0.35">
      <c r="A42" s="12" t="s">
        <v>35</v>
      </c>
      <c r="B42" s="5">
        <f t="shared" ref="B42:F42" si="10">B23+B24+B30</f>
        <v>23563.675448662088</v>
      </c>
      <c r="C42" s="5">
        <f t="shared" si="10"/>
        <v>19872.765997142385</v>
      </c>
      <c r="D42" s="5">
        <f t="shared" si="10"/>
        <v>19799.659514382936</v>
      </c>
      <c r="E42" s="5">
        <f t="shared" si="10"/>
        <v>16915.540496578498</v>
      </c>
      <c r="F42" s="5">
        <f t="shared" si="10"/>
        <v>21953.280558902134</v>
      </c>
      <c r="G42" s="5">
        <f>G23+G24+G30</f>
        <v>15816.769642912423</v>
      </c>
      <c r="H42" s="5">
        <f>H23+H24+H30</f>
        <v>20953.633450758149</v>
      </c>
      <c r="I42" s="5">
        <f>I23+I24+I30</f>
        <v>13756.506874291501</v>
      </c>
      <c r="J42" s="5">
        <f>J23+J24+J30</f>
        <v>16421.446860925789</v>
      </c>
      <c r="K42" s="5">
        <f>K23+K24+K30</f>
        <v>12539.645977904727</v>
      </c>
      <c r="M42" s="19"/>
      <c r="N42" s="19"/>
      <c r="O42" s="19"/>
      <c r="P42" s="19"/>
      <c r="Q42" s="19"/>
      <c r="R42" s="19"/>
      <c r="S42" s="19"/>
      <c r="T42" s="19"/>
    </row>
    <row r="43" spans="1:20" x14ac:dyDescent="0.35">
      <c r="A43" s="12" t="s">
        <v>36</v>
      </c>
      <c r="B43" s="5">
        <f t="shared" ref="B43:F43" si="11">B25+B26+B27+B28+B29</f>
        <v>83401.094701837603</v>
      </c>
      <c r="C43" s="5">
        <f t="shared" si="11"/>
        <v>72064.113421096175</v>
      </c>
      <c r="D43" s="5">
        <f t="shared" si="11"/>
        <v>70018.12026224086</v>
      </c>
      <c r="E43" s="5">
        <f t="shared" si="11"/>
        <v>52983.298576896195</v>
      </c>
      <c r="F43" s="5">
        <f t="shared" si="11"/>
        <v>63479.108415580617</v>
      </c>
      <c r="G43" s="5">
        <f>G25+G26+G27+G28+G29</f>
        <v>47050.22145566222</v>
      </c>
      <c r="H43" s="5">
        <f>H25+H26+H27+H28+H29</f>
        <v>72748.354591888405</v>
      </c>
      <c r="I43" s="5">
        <f>I25+I26+I27+I28+I29</f>
        <v>41910.919725918604</v>
      </c>
      <c r="J43" s="5">
        <f>J25+J26+J27+J28+J29</f>
        <v>62246.758540726565</v>
      </c>
      <c r="K43" s="5">
        <f>K25+K26+K27+K28+K29</f>
        <v>43398.171505345075</v>
      </c>
      <c r="M43" s="19"/>
      <c r="N43" s="19"/>
      <c r="O43" s="19"/>
      <c r="P43" s="19"/>
      <c r="Q43" s="19"/>
      <c r="R43" s="19"/>
      <c r="S43" s="19"/>
      <c r="T43" s="19"/>
    </row>
    <row r="44" spans="1:20" x14ac:dyDescent="0.35">
      <c r="A44" s="20" t="s">
        <v>43</v>
      </c>
      <c r="B44" s="16">
        <v>5147.5326152797034</v>
      </c>
      <c r="C44" s="16">
        <v>4441.5493250606414</v>
      </c>
      <c r="D44" s="16">
        <v>5101.7053111273572</v>
      </c>
      <c r="E44" s="16">
        <v>4895.5075442906809</v>
      </c>
      <c r="F44" s="16">
        <v>5036.748448083692</v>
      </c>
      <c r="G44" s="16">
        <v>3647.4314639893037</v>
      </c>
      <c r="H44" s="16">
        <f>3742.59202457809</f>
        <v>3742.5920245780899</v>
      </c>
      <c r="I44" s="16">
        <v>4679.6179258716138</v>
      </c>
      <c r="J44" s="16">
        <v>4269.3711267415711</v>
      </c>
      <c r="K44" s="16">
        <v>3935.0104942188982</v>
      </c>
      <c r="M44" s="19"/>
      <c r="N44" s="19"/>
      <c r="O44" s="19"/>
      <c r="P44" s="19"/>
      <c r="Q44" s="19"/>
      <c r="R44" s="19"/>
      <c r="S44" s="19"/>
      <c r="T44" s="19"/>
    </row>
    <row r="45" spans="1:20" x14ac:dyDescent="0.35">
      <c r="A45" s="13" t="s">
        <v>56</v>
      </c>
      <c r="B45" s="21"/>
      <c r="C45" s="21"/>
      <c r="D45" s="21"/>
      <c r="E45" s="21"/>
      <c r="F45" s="21"/>
      <c r="G45" s="21"/>
      <c r="H45" s="54"/>
      <c r="I45" s="54"/>
      <c r="J45" s="54"/>
      <c r="K45" s="21"/>
      <c r="M45" s="19"/>
      <c r="N45" s="19"/>
      <c r="O45" s="19"/>
      <c r="P45" s="19"/>
      <c r="Q45" s="19"/>
      <c r="R45" s="19"/>
      <c r="S45" s="19"/>
      <c r="T45" s="19"/>
    </row>
    <row r="46" spans="1:20" x14ac:dyDescent="0.35">
      <c r="A46" s="49" t="s">
        <v>34</v>
      </c>
      <c r="B46" s="5">
        <f>B9+B10+B11+B12+B15+B16+B17+B18+B19+B22</f>
        <v>162236.08557829657</v>
      </c>
      <c r="C46" s="5">
        <f t="shared" ref="C46:J46" si="12">C9+C10+C11+C12+C15+C16+C17+C18+C19+C22</f>
        <v>138007.50718087159</v>
      </c>
      <c r="D46" s="5">
        <f t="shared" si="12"/>
        <v>124039.93759800048</v>
      </c>
      <c r="E46" s="5">
        <f t="shared" si="12"/>
        <v>109242.9334241327</v>
      </c>
      <c r="F46" s="5">
        <f t="shared" si="12"/>
        <v>117215.14197475278</v>
      </c>
      <c r="G46" s="5">
        <f t="shared" si="12"/>
        <v>98448.368739749931</v>
      </c>
      <c r="H46" s="53">
        <f t="shared" si="12"/>
        <v>113306.2860602924</v>
      </c>
      <c r="I46" s="53">
        <f t="shared" si="12"/>
        <v>85066.759268200694</v>
      </c>
      <c r="J46" s="53">
        <f t="shared" si="12"/>
        <v>93944.573663470554</v>
      </c>
      <c r="K46" s="5">
        <f t="shared" ref="K46" si="13">K9+K10+K11+K12+K15+K16+K17+K18+K19+K22</f>
        <v>85023.182320294</v>
      </c>
      <c r="L46" s="22"/>
      <c r="M46" s="19"/>
      <c r="N46" s="19"/>
      <c r="O46" s="19"/>
      <c r="P46" s="19"/>
      <c r="Q46" s="19"/>
      <c r="R46" s="19"/>
      <c r="S46" s="19"/>
      <c r="T46" s="19"/>
    </row>
    <row r="47" spans="1:20" x14ac:dyDescent="0.35">
      <c r="A47" s="49" t="s">
        <v>35</v>
      </c>
      <c r="B47" s="5">
        <f>B21+B20+B23</f>
        <v>21164.600010342729</v>
      </c>
      <c r="C47" s="5">
        <f t="shared" ref="C47:J47" si="14">C21+C20+C23</f>
        <v>19270.390639454548</v>
      </c>
      <c r="D47" s="5">
        <f t="shared" si="14"/>
        <v>18459.84003857131</v>
      </c>
      <c r="E47" s="5">
        <f t="shared" si="14"/>
        <v>16665.411557329167</v>
      </c>
      <c r="F47" s="5">
        <f t="shared" si="14"/>
        <v>20370.162598508919</v>
      </c>
      <c r="G47" s="5">
        <f t="shared" si="14"/>
        <v>16523.696610879386</v>
      </c>
      <c r="H47" s="53">
        <f t="shared" si="14"/>
        <v>17019.525694713782</v>
      </c>
      <c r="I47" s="53">
        <f t="shared" si="14"/>
        <v>14167.624417379411</v>
      </c>
      <c r="J47" s="53">
        <f t="shared" si="14"/>
        <v>15027.863943726396</v>
      </c>
      <c r="K47" s="5">
        <f t="shared" ref="K47" si="15">K21+K20+K23</f>
        <v>11884.885205665381</v>
      </c>
      <c r="M47" s="19"/>
      <c r="N47" s="19"/>
      <c r="O47" s="19"/>
      <c r="P47" s="19"/>
      <c r="Q47" s="19"/>
      <c r="R47" s="19"/>
      <c r="S47" s="19"/>
      <c r="T47" s="19"/>
    </row>
    <row r="48" spans="1:20" x14ac:dyDescent="0.35">
      <c r="A48" s="49" t="s">
        <v>36</v>
      </c>
      <c r="B48" s="5">
        <f>B24+B25+B26+B27+B28+B29+B30</f>
        <v>97170.426913152231</v>
      </c>
      <c r="C48" s="5">
        <f t="shared" ref="C48:J48" si="16">C24+C25+C26+C27+C28+C29+C30</f>
        <v>84252.209092899153</v>
      </c>
      <c r="D48" s="5">
        <f t="shared" si="16"/>
        <v>81886.832024434116</v>
      </c>
      <c r="E48" s="5">
        <f t="shared" si="16"/>
        <v>63161.816347875283</v>
      </c>
      <c r="F48" s="5">
        <f t="shared" si="16"/>
        <v>76874.730582074422</v>
      </c>
      <c r="G48" s="5">
        <f t="shared" si="16"/>
        <v>55916.476182490151</v>
      </c>
      <c r="H48" s="53">
        <f t="shared" si="16"/>
        <v>86349.330144832216</v>
      </c>
      <c r="I48" s="53">
        <f t="shared" si="16"/>
        <v>49581.001840724952</v>
      </c>
      <c r="J48" s="53">
        <f t="shared" si="16"/>
        <v>72113.098357953582</v>
      </c>
      <c r="K48" s="5">
        <f t="shared" ref="K48" si="17">K24+K25+K26+K27+K28+K29+K30</f>
        <v>51336.581339931465</v>
      </c>
      <c r="M48" s="19"/>
      <c r="N48" s="19"/>
      <c r="O48" s="19"/>
      <c r="P48" s="19"/>
      <c r="Q48" s="19"/>
      <c r="R48" s="19"/>
      <c r="S48" s="19"/>
      <c r="T48" s="19"/>
    </row>
    <row r="49" spans="1:20" x14ac:dyDescent="0.35">
      <c r="A49" s="50" t="s">
        <v>43</v>
      </c>
      <c r="B49" s="16">
        <v>5147.5326152797034</v>
      </c>
      <c r="C49" s="16">
        <v>4441.5493250606414</v>
      </c>
      <c r="D49" s="16">
        <v>5101.7053111273572</v>
      </c>
      <c r="E49" s="16">
        <v>4895.5075442906809</v>
      </c>
      <c r="F49" s="16">
        <v>5036.748448083692</v>
      </c>
      <c r="G49" s="16">
        <v>3647.4314639893037</v>
      </c>
      <c r="H49" s="16">
        <f>3742.59202457809</f>
        <v>3742.5920245780899</v>
      </c>
      <c r="I49" s="16">
        <v>4679.6179258716138</v>
      </c>
      <c r="J49" s="16">
        <v>4269.3711267415711</v>
      </c>
      <c r="K49" s="16">
        <v>3935.0104942188982</v>
      </c>
      <c r="M49" s="19"/>
      <c r="N49" s="19"/>
      <c r="O49" s="19"/>
      <c r="P49" s="19"/>
      <c r="Q49" s="19"/>
      <c r="R49" s="19"/>
      <c r="S49" s="19"/>
      <c r="T49" s="19"/>
    </row>
    <row r="50" spans="1:20" x14ac:dyDescent="0.35">
      <c r="A50" t="s">
        <v>37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  <c r="M50" s="19"/>
      <c r="N50" s="19"/>
      <c r="O50" s="19"/>
      <c r="P50" s="19"/>
      <c r="Q50" s="19"/>
      <c r="R50" s="19"/>
      <c r="S50" s="19"/>
      <c r="T50" s="19"/>
    </row>
    <row r="51" spans="1:20" x14ac:dyDescent="0.35">
      <c r="A51" t="s">
        <v>41</v>
      </c>
      <c r="B51" s="9" t="s">
        <v>73</v>
      </c>
      <c r="M51" s="19"/>
      <c r="N51" s="19"/>
      <c r="O51" s="19"/>
      <c r="P51" s="19"/>
      <c r="Q51" s="19"/>
      <c r="R51" s="19"/>
      <c r="S51" s="19"/>
      <c r="T51" s="19"/>
    </row>
    <row r="52" spans="1:20" ht="15.75" customHeight="1" x14ac:dyDescent="0.35">
      <c r="A52" s="3"/>
      <c r="B52" s="56"/>
      <c r="C52" s="57"/>
      <c r="D52" s="57"/>
      <c r="E52" s="57"/>
      <c r="F52" s="57"/>
      <c r="G52" s="57"/>
      <c r="M52" s="19"/>
      <c r="N52" s="19"/>
      <c r="O52" s="19"/>
      <c r="P52" s="19"/>
      <c r="Q52" s="19"/>
      <c r="R52" s="19"/>
      <c r="S52" s="19"/>
      <c r="T52" s="19"/>
    </row>
    <row r="53" spans="1:20" x14ac:dyDescent="0.35">
      <c r="M53" s="19"/>
      <c r="N53" s="19"/>
      <c r="O53" s="19"/>
      <c r="P53" s="19"/>
      <c r="Q53" s="19"/>
      <c r="R53" s="19"/>
      <c r="S53" s="19"/>
      <c r="T53" s="19"/>
    </row>
    <row r="54" spans="1:20" x14ac:dyDescent="0.35">
      <c r="M54" s="19"/>
      <c r="N54" s="19"/>
      <c r="O54" s="19"/>
      <c r="P54" s="19"/>
      <c r="Q54" s="19"/>
      <c r="R54" s="19"/>
      <c r="S54" s="19"/>
      <c r="T54" s="19"/>
    </row>
    <row r="55" spans="1:20" x14ac:dyDescent="0.35">
      <c r="B55" s="17"/>
      <c r="C55" s="17"/>
      <c r="D55" s="17"/>
      <c r="E55" s="17"/>
      <c r="F55" s="17"/>
      <c r="G55" s="17"/>
      <c r="H55" s="18"/>
      <c r="I55" s="17"/>
      <c r="M55" s="19"/>
      <c r="N55" s="19"/>
      <c r="O55" s="19"/>
      <c r="P55" s="19"/>
      <c r="Q55" s="19"/>
      <c r="R55" s="19"/>
      <c r="S55" s="19"/>
      <c r="T55" s="19"/>
    </row>
    <row r="56" spans="1:20" x14ac:dyDescent="0.35">
      <c r="M56" s="19"/>
      <c r="N56" s="19"/>
      <c r="O56" s="19"/>
      <c r="P56" s="19"/>
      <c r="Q56" s="19"/>
      <c r="R56" s="19"/>
      <c r="S56" s="19"/>
      <c r="T56" s="19"/>
    </row>
    <row r="57" spans="1:20" x14ac:dyDescent="0.35">
      <c r="H57" s="15"/>
      <c r="M57" s="19"/>
      <c r="N57" s="19"/>
      <c r="O57" s="19"/>
      <c r="P57" s="19"/>
      <c r="Q57" s="19"/>
      <c r="R57" s="19"/>
      <c r="S57" s="19"/>
      <c r="T57" s="19"/>
    </row>
    <row r="58" spans="1:20" x14ac:dyDescent="0.35">
      <c r="M58" s="19"/>
      <c r="N58" s="19"/>
      <c r="O58" s="19"/>
      <c r="P58" s="19"/>
      <c r="Q58" s="19"/>
      <c r="R58" s="19"/>
      <c r="S58" s="19"/>
      <c r="T58" s="19"/>
    </row>
    <row r="59" spans="1:20" x14ac:dyDescent="0.35">
      <c r="M59" s="19"/>
      <c r="N59" s="19"/>
      <c r="O59" s="19"/>
      <c r="P59" s="19"/>
      <c r="Q59" s="19"/>
      <c r="R59" s="19"/>
      <c r="S59" s="19"/>
      <c r="T59" s="19"/>
    </row>
    <row r="60" spans="1:20" x14ac:dyDescent="0.35">
      <c r="M60" s="19"/>
      <c r="N60" s="19"/>
      <c r="O60" s="19"/>
      <c r="P60" s="19"/>
      <c r="Q60" s="19"/>
      <c r="R60" s="19"/>
      <c r="S60" s="19"/>
      <c r="T60" s="19"/>
    </row>
  </sheetData>
  <mergeCells count="4">
    <mergeCell ref="A7:A8"/>
    <mergeCell ref="B52:G52"/>
    <mergeCell ref="A1:I1"/>
    <mergeCell ref="B7:K7"/>
  </mergeCells>
  <hyperlinks>
    <hyperlink ref="B51" r:id="rId1" xr:uid="{755F5376-75C1-4F20-857B-C4A449904A6F}"/>
  </hyperlinks>
  <pageMargins left="0.7" right="0.7" top="0.75" bottom="0.75" header="0.3" footer="0.3"/>
  <pageSetup paperSize="9" orientation="portrait" r:id="rId2"/>
  <ignoredErrors>
    <ignoredError sqref="B37:H3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22F5C-CB83-4318-8F94-646BFC67560F}">
  <dimension ref="A1:E1001"/>
  <sheetViews>
    <sheetView topLeftCell="A15" workbookViewId="0">
      <selection activeCell="B22" sqref="B22"/>
    </sheetView>
  </sheetViews>
  <sheetFormatPr defaultRowHeight="14.5" x14ac:dyDescent="0.35"/>
  <cols>
    <col min="1" max="1" width="2.6328125" style="46" customWidth="1"/>
    <col min="2" max="2" width="149.6328125" style="46" customWidth="1"/>
    <col min="3" max="5" width="8.90625" style="46"/>
  </cols>
  <sheetData>
    <row r="1" spans="1:5" ht="18.5" x14ac:dyDescent="0.45">
      <c r="A1" s="23" t="s">
        <v>44</v>
      </c>
      <c r="B1" s="24"/>
      <c r="C1" s="24"/>
      <c r="D1" s="24"/>
      <c r="E1" s="24"/>
    </row>
    <row r="2" spans="1:5" x14ac:dyDescent="0.35">
      <c r="A2" s="24"/>
      <c r="B2" s="24"/>
      <c r="C2" s="24"/>
      <c r="D2" s="24"/>
      <c r="E2" s="24"/>
    </row>
    <row r="3" spans="1:5" ht="32.25" customHeight="1" x14ac:dyDescent="0.35">
      <c r="A3" s="64" t="s">
        <v>45</v>
      </c>
      <c r="B3" s="65"/>
      <c r="C3" s="24"/>
      <c r="D3" s="24"/>
      <c r="E3" s="24"/>
    </row>
    <row r="4" spans="1:5" ht="42.75" customHeight="1" x14ac:dyDescent="0.35">
      <c r="A4" s="64" t="s">
        <v>46</v>
      </c>
      <c r="B4" s="65"/>
      <c r="C4" s="24"/>
      <c r="D4" s="24"/>
      <c r="E4" s="24"/>
    </row>
    <row r="5" spans="1:5" ht="38.25" customHeight="1" x14ac:dyDescent="0.35">
      <c r="A5" s="64" t="s">
        <v>47</v>
      </c>
      <c r="B5" s="65"/>
      <c r="C5" s="24"/>
      <c r="D5" s="24"/>
      <c r="E5" s="24"/>
    </row>
    <row r="6" spans="1:5" ht="30" customHeight="1" x14ac:dyDescent="0.35">
      <c r="A6" s="64" t="s">
        <v>48</v>
      </c>
      <c r="B6" s="65"/>
      <c r="C6" s="24"/>
      <c r="D6" s="24"/>
      <c r="E6" s="24"/>
    </row>
    <row r="7" spans="1:5" ht="27" customHeight="1" x14ac:dyDescent="0.35">
      <c r="A7" s="64" t="s">
        <v>49</v>
      </c>
      <c r="B7" s="65"/>
      <c r="C7" s="24"/>
      <c r="D7" s="24"/>
      <c r="E7" s="24"/>
    </row>
    <row r="8" spans="1:5" ht="29.25" customHeight="1" x14ac:dyDescent="0.35">
      <c r="A8" s="64" t="s">
        <v>50</v>
      </c>
      <c r="B8" s="65"/>
      <c r="C8" s="24"/>
      <c r="D8" s="24"/>
      <c r="E8" s="24"/>
    </row>
    <row r="9" spans="1:5" ht="30" customHeight="1" x14ac:dyDescent="0.35">
      <c r="A9" s="64" t="s">
        <v>51</v>
      </c>
      <c r="B9" s="65"/>
      <c r="C9" s="24"/>
      <c r="D9" s="24"/>
      <c r="E9" s="24"/>
    </row>
    <row r="10" spans="1:5" ht="27.75" customHeight="1" x14ac:dyDescent="0.35">
      <c r="A10" s="64" t="s">
        <v>52</v>
      </c>
      <c r="B10" s="65"/>
      <c r="C10" s="24"/>
      <c r="D10" s="24"/>
      <c r="E10" s="24"/>
    </row>
    <row r="11" spans="1:5" ht="27.75" customHeight="1" x14ac:dyDescent="0.35">
      <c r="A11" s="25"/>
      <c r="B11" s="26"/>
      <c r="C11" s="24"/>
      <c r="D11" s="24"/>
      <c r="E11" s="24"/>
    </row>
    <row r="12" spans="1:5" x14ac:dyDescent="0.35">
      <c r="A12" s="25"/>
      <c r="B12" s="25" t="s">
        <v>33</v>
      </c>
      <c r="C12" s="24"/>
      <c r="D12" s="24"/>
      <c r="E12" s="24"/>
    </row>
    <row r="13" spans="1:5" ht="26.25" customHeight="1" x14ac:dyDescent="0.35">
      <c r="A13" s="64" t="s">
        <v>53</v>
      </c>
      <c r="B13" s="65"/>
      <c r="C13" s="24"/>
      <c r="D13" s="24"/>
      <c r="E13" s="24"/>
    </row>
    <row r="14" spans="1:5" ht="27" customHeight="1" x14ac:dyDescent="0.35">
      <c r="A14" s="64" t="s">
        <v>54</v>
      </c>
      <c r="B14" s="65"/>
      <c r="C14" s="24"/>
      <c r="D14" s="24"/>
      <c r="E14" s="24"/>
    </row>
    <row r="15" spans="1:5" ht="34.5" customHeight="1" x14ac:dyDescent="0.35">
      <c r="A15" s="64" t="s">
        <v>55</v>
      </c>
      <c r="B15" s="65"/>
      <c r="C15" s="24"/>
      <c r="D15" s="24"/>
      <c r="E15" s="24"/>
    </row>
    <row r="16" spans="1:5" ht="34.5" customHeight="1" x14ac:dyDescent="0.35">
      <c r="A16" s="25"/>
      <c r="B16" s="26"/>
      <c r="C16" s="24"/>
      <c r="D16" s="24"/>
      <c r="E16" s="24"/>
    </row>
    <row r="17" spans="1:5" x14ac:dyDescent="0.35">
      <c r="A17" s="27"/>
      <c r="B17" s="27" t="s">
        <v>56</v>
      </c>
      <c r="C17" s="24"/>
      <c r="D17" s="24"/>
      <c r="E17" s="24"/>
    </row>
    <row r="18" spans="1:5" ht="26.25" customHeight="1" x14ac:dyDescent="0.35">
      <c r="A18" s="62" t="s">
        <v>57</v>
      </c>
      <c r="B18" s="63"/>
      <c r="C18" s="24"/>
      <c r="D18" s="24"/>
      <c r="E18" s="24"/>
    </row>
    <row r="19" spans="1:5" ht="27" customHeight="1" x14ac:dyDescent="0.35">
      <c r="A19" s="62" t="s">
        <v>58</v>
      </c>
      <c r="B19" s="63"/>
      <c r="C19" s="24"/>
      <c r="D19" s="24"/>
      <c r="E19" s="24"/>
    </row>
    <row r="20" spans="1:5" ht="34.5" customHeight="1" x14ac:dyDescent="0.35">
      <c r="A20" s="62" t="s">
        <v>59</v>
      </c>
      <c r="B20" s="63"/>
      <c r="C20" s="24"/>
      <c r="D20" s="24"/>
      <c r="E20" s="24"/>
    </row>
    <row r="21" spans="1:5" ht="15" customHeight="1" x14ac:dyDescent="0.35">
      <c r="A21" s="24"/>
      <c r="B21" s="24"/>
      <c r="C21" s="24"/>
      <c r="D21" s="24"/>
      <c r="E21" s="24"/>
    </row>
    <row r="22" spans="1:5" ht="15" customHeight="1" x14ac:dyDescent="0.35">
      <c r="A22" s="24"/>
      <c r="B22" s="24"/>
      <c r="C22" s="24"/>
      <c r="D22" s="24"/>
      <c r="E22" s="24"/>
    </row>
    <row r="23" spans="1:5" x14ac:dyDescent="0.35">
      <c r="A23" s="24"/>
      <c r="B23" s="24"/>
      <c r="C23" s="24"/>
      <c r="D23" s="24"/>
      <c r="E23" s="24"/>
    </row>
    <row r="24" spans="1:5" x14ac:dyDescent="0.35">
      <c r="A24" s="24"/>
      <c r="B24" s="24"/>
      <c r="C24" s="24"/>
      <c r="D24" s="24"/>
      <c r="E24" s="24"/>
    </row>
    <row r="25" spans="1:5" x14ac:dyDescent="0.35">
      <c r="A25" s="24"/>
      <c r="B25" s="24"/>
      <c r="C25" s="24"/>
      <c r="D25" s="24"/>
      <c r="E25" s="24"/>
    </row>
    <row r="26" spans="1:5" ht="18.5" x14ac:dyDescent="0.45">
      <c r="A26" s="28" t="s">
        <v>60</v>
      </c>
      <c r="B26" s="24"/>
      <c r="C26" s="24"/>
      <c r="D26" s="24"/>
      <c r="E26" s="24"/>
    </row>
    <row r="27" spans="1:5" x14ac:dyDescent="0.35">
      <c r="A27" s="24"/>
      <c r="B27" s="24"/>
      <c r="C27" s="24"/>
      <c r="D27" s="24"/>
      <c r="E27" s="24"/>
    </row>
    <row r="28" spans="1:5" x14ac:dyDescent="0.35">
      <c r="A28" s="29" t="s">
        <v>61</v>
      </c>
      <c r="B28" s="24"/>
      <c r="C28" s="24"/>
      <c r="D28" s="24"/>
      <c r="E28" s="24"/>
    </row>
    <row r="29" spans="1:5" x14ac:dyDescent="0.35">
      <c r="A29" s="24"/>
      <c r="B29" s="24"/>
      <c r="C29" s="24"/>
      <c r="D29" s="24"/>
      <c r="E29" s="24"/>
    </row>
    <row r="30" spans="1:5" x14ac:dyDescent="0.35">
      <c r="A30" s="30"/>
      <c r="B30" s="31" t="s">
        <v>62</v>
      </c>
      <c r="C30" s="24"/>
      <c r="D30" s="24"/>
      <c r="E30" s="24"/>
    </row>
    <row r="31" spans="1:5" x14ac:dyDescent="0.35">
      <c r="A31" s="32"/>
      <c r="B31" s="33" t="s">
        <v>63</v>
      </c>
      <c r="C31" s="24"/>
      <c r="D31" s="24"/>
      <c r="E31" s="24"/>
    </row>
    <row r="32" spans="1:5" x14ac:dyDescent="0.35">
      <c r="A32" s="34"/>
      <c r="B32" s="35" t="s">
        <v>64</v>
      </c>
      <c r="C32" s="24"/>
      <c r="D32" s="24"/>
      <c r="E32" s="24"/>
    </row>
    <row r="33" spans="1:5" x14ac:dyDescent="0.35">
      <c r="A33" s="24"/>
      <c r="B33" s="24"/>
      <c r="C33" s="24"/>
      <c r="D33" s="24"/>
      <c r="E33" s="24"/>
    </row>
    <row r="34" spans="1:5" x14ac:dyDescent="0.35">
      <c r="A34" s="29" t="s">
        <v>65</v>
      </c>
      <c r="B34" s="24"/>
      <c r="C34" s="24"/>
      <c r="D34" s="24"/>
      <c r="E34" s="24"/>
    </row>
    <row r="35" spans="1:5" x14ac:dyDescent="0.35">
      <c r="A35" s="24"/>
      <c r="B35" s="24"/>
      <c r="C35" s="24"/>
      <c r="D35" s="24"/>
      <c r="E35" s="24"/>
    </row>
    <row r="36" spans="1:5" x14ac:dyDescent="0.35">
      <c r="A36" s="36"/>
      <c r="B36" s="37" t="s">
        <v>66</v>
      </c>
      <c r="C36" s="24"/>
      <c r="D36" s="24"/>
      <c r="E36" s="24"/>
    </row>
    <row r="37" spans="1:5" x14ac:dyDescent="0.35">
      <c r="A37" s="38"/>
      <c r="B37" s="39" t="s">
        <v>67</v>
      </c>
      <c r="C37" s="24"/>
      <c r="D37" s="24"/>
      <c r="E37" s="24"/>
    </row>
    <row r="38" spans="1:5" x14ac:dyDescent="0.35">
      <c r="A38" s="40"/>
      <c r="B38" s="41" t="s">
        <v>68</v>
      </c>
      <c r="C38" s="24"/>
      <c r="D38" s="24"/>
      <c r="E38" s="24"/>
    </row>
    <row r="39" spans="1:5" x14ac:dyDescent="0.35">
      <c r="A39" s="42"/>
      <c r="B39" s="43" t="s">
        <v>69</v>
      </c>
      <c r="C39" s="24"/>
      <c r="D39" s="24"/>
      <c r="E39" s="24"/>
    </row>
    <row r="40" spans="1:5" x14ac:dyDescent="0.35">
      <c r="A40" s="24"/>
      <c r="B40" s="24"/>
      <c r="C40" s="24"/>
      <c r="D40" s="24"/>
      <c r="E40" s="24"/>
    </row>
    <row r="41" spans="1:5" x14ac:dyDescent="0.35">
      <c r="A41" s="24"/>
      <c r="B41" s="24"/>
      <c r="C41" s="24"/>
      <c r="D41" s="24"/>
      <c r="E41" s="24"/>
    </row>
    <row r="42" spans="1:5" ht="18.5" x14ac:dyDescent="0.45">
      <c r="A42" s="28" t="s">
        <v>70</v>
      </c>
      <c r="B42" s="24"/>
      <c r="C42" s="24"/>
      <c r="D42" s="24"/>
      <c r="E42" s="24"/>
    </row>
    <row r="43" spans="1:5" x14ac:dyDescent="0.35">
      <c r="A43" s="24"/>
      <c r="B43" s="24"/>
      <c r="C43" s="24"/>
      <c r="D43" s="24"/>
      <c r="E43" s="24"/>
    </row>
    <row r="44" spans="1:5" x14ac:dyDescent="0.35">
      <c r="A44" s="24"/>
      <c r="B44" s="29" t="s">
        <v>71</v>
      </c>
      <c r="C44" s="24"/>
      <c r="D44" s="24"/>
      <c r="E44" s="24"/>
    </row>
    <row r="45" spans="1:5" x14ac:dyDescent="0.35">
      <c r="A45" s="24"/>
      <c r="B45" s="29" t="s">
        <v>72</v>
      </c>
      <c r="C45" s="24"/>
      <c r="D45" s="24"/>
      <c r="E45" s="24"/>
    </row>
    <row r="46" spans="1:5" x14ac:dyDescent="0.35">
      <c r="A46" s="44"/>
      <c r="B46" s="44"/>
      <c r="C46" s="24"/>
      <c r="D46" s="24"/>
      <c r="E46" s="24"/>
    </row>
    <row r="47" spans="1:5" x14ac:dyDescent="0.35">
      <c r="A47" s="44"/>
      <c r="B47" s="44"/>
      <c r="C47" s="44"/>
      <c r="D47" s="44"/>
      <c r="E47" s="44"/>
    </row>
    <row r="48" spans="1:5" x14ac:dyDescent="0.35">
      <c r="A48" s="44"/>
      <c r="B48" s="44"/>
      <c r="C48" s="44"/>
      <c r="D48" s="44"/>
      <c r="E48" s="44"/>
    </row>
    <row r="49" spans="1:5" x14ac:dyDescent="0.35">
      <c r="A49" s="44"/>
      <c r="B49" s="44"/>
      <c r="C49" s="44"/>
      <c r="D49" s="44"/>
      <c r="E49" s="44"/>
    </row>
    <row r="50" spans="1:5" x14ac:dyDescent="0.35">
      <c r="A50" s="44"/>
      <c r="B50" s="44"/>
      <c r="C50" s="44"/>
      <c r="D50" s="44"/>
      <c r="E50" s="44"/>
    </row>
    <row r="51" spans="1:5" x14ac:dyDescent="0.35">
      <c r="A51" s="44"/>
      <c r="B51" s="44"/>
      <c r="C51" s="44"/>
      <c r="D51" s="44"/>
      <c r="E51" s="44"/>
    </row>
    <row r="52" spans="1:5" x14ac:dyDescent="0.35">
      <c r="A52" s="44"/>
      <c r="B52" s="44"/>
      <c r="C52" s="44"/>
      <c r="D52" s="44"/>
      <c r="E52" s="44"/>
    </row>
    <row r="53" spans="1:5" x14ac:dyDescent="0.35">
      <c r="A53" s="44"/>
      <c r="B53" s="44"/>
      <c r="C53" s="44"/>
      <c r="D53" s="44"/>
      <c r="E53" s="44"/>
    </row>
    <row r="54" spans="1:5" x14ac:dyDescent="0.35">
      <c r="A54" s="44"/>
      <c r="B54" s="44"/>
      <c r="C54" s="44"/>
      <c r="D54" s="44"/>
      <c r="E54" s="44"/>
    </row>
    <row r="55" spans="1:5" x14ac:dyDescent="0.35">
      <c r="A55" s="44"/>
      <c r="B55" s="44"/>
      <c r="C55" s="44"/>
      <c r="D55" s="44"/>
      <c r="E55" s="44"/>
    </row>
    <row r="56" spans="1:5" x14ac:dyDescent="0.35">
      <c r="A56" s="44"/>
      <c r="B56" s="44"/>
      <c r="C56" s="44"/>
      <c r="D56" s="44"/>
      <c r="E56" s="44"/>
    </row>
    <row r="57" spans="1:5" x14ac:dyDescent="0.35">
      <c r="A57" s="44"/>
      <c r="B57" s="44"/>
      <c r="C57" s="44"/>
      <c r="D57" s="44"/>
      <c r="E57" s="44"/>
    </row>
    <row r="58" spans="1:5" x14ac:dyDescent="0.35">
      <c r="A58" s="44"/>
      <c r="B58" s="44"/>
      <c r="C58" s="44"/>
      <c r="D58" s="44"/>
      <c r="E58" s="44"/>
    </row>
    <row r="59" spans="1:5" x14ac:dyDescent="0.35">
      <c r="A59" s="44"/>
      <c r="B59" s="44"/>
      <c r="C59" s="44"/>
      <c r="D59" s="44"/>
      <c r="E59" s="44"/>
    </row>
    <row r="60" spans="1:5" x14ac:dyDescent="0.35">
      <c r="A60" s="44"/>
      <c r="B60" s="44"/>
      <c r="C60" s="44"/>
      <c r="D60" s="44"/>
      <c r="E60" s="44"/>
    </row>
    <row r="61" spans="1:5" x14ac:dyDescent="0.35">
      <c r="A61" s="44"/>
      <c r="B61" s="44"/>
      <c r="C61" s="44"/>
      <c r="D61" s="44"/>
      <c r="E61" s="44"/>
    </row>
    <row r="62" spans="1:5" x14ac:dyDescent="0.35">
      <c r="A62" s="44"/>
      <c r="B62" s="44"/>
      <c r="C62" s="44"/>
      <c r="D62" s="44"/>
      <c r="E62" s="44"/>
    </row>
    <row r="63" spans="1:5" x14ac:dyDescent="0.35">
      <c r="A63" s="44"/>
      <c r="B63" s="44"/>
      <c r="C63" s="44"/>
      <c r="D63" s="44"/>
      <c r="E63" s="44"/>
    </row>
    <row r="64" spans="1:5" x14ac:dyDescent="0.35">
      <c r="A64" s="44"/>
      <c r="B64" s="44"/>
      <c r="C64" s="44"/>
      <c r="D64" s="44"/>
      <c r="E64" s="44"/>
    </row>
    <row r="65" spans="1:5" x14ac:dyDescent="0.35">
      <c r="A65" s="44"/>
      <c r="B65" s="44"/>
      <c r="C65" s="44"/>
      <c r="D65" s="44"/>
      <c r="E65" s="44"/>
    </row>
    <row r="66" spans="1:5" x14ac:dyDescent="0.35">
      <c r="A66" s="44"/>
      <c r="B66" s="44"/>
      <c r="C66" s="44"/>
      <c r="D66" s="44"/>
      <c r="E66" s="44"/>
    </row>
    <row r="67" spans="1:5" x14ac:dyDescent="0.35">
      <c r="A67" s="44"/>
      <c r="B67" s="44"/>
      <c r="C67" s="44"/>
      <c r="D67" s="44"/>
      <c r="E67" s="44"/>
    </row>
    <row r="68" spans="1:5" x14ac:dyDescent="0.35">
      <c r="A68" s="44"/>
      <c r="B68" s="44"/>
      <c r="C68" s="44"/>
      <c r="D68" s="44"/>
      <c r="E68" s="44"/>
    </row>
    <row r="69" spans="1:5" x14ac:dyDescent="0.35">
      <c r="A69" s="44"/>
      <c r="B69" s="44"/>
      <c r="C69" s="44"/>
      <c r="D69" s="44"/>
      <c r="E69" s="44"/>
    </row>
    <row r="70" spans="1:5" x14ac:dyDescent="0.35">
      <c r="A70" s="44"/>
      <c r="B70" s="44"/>
      <c r="C70" s="44"/>
      <c r="D70" s="44"/>
      <c r="E70" s="44"/>
    </row>
    <row r="71" spans="1:5" x14ac:dyDescent="0.35">
      <c r="A71" s="44"/>
      <c r="B71" s="44"/>
      <c r="C71" s="44"/>
      <c r="D71" s="44"/>
      <c r="E71" s="44"/>
    </row>
    <row r="72" spans="1:5" x14ac:dyDescent="0.35">
      <c r="A72" s="44"/>
      <c r="B72" s="44"/>
      <c r="C72" s="44"/>
      <c r="D72" s="44"/>
      <c r="E72" s="44"/>
    </row>
    <row r="73" spans="1:5" x14ac:dyDescent="0.35">
      <c r="A73" s="44"/>
      <c r="B73" s="44"/>
      <c r="C73" s="44"/>
      <c r="D73" s="44"/>
      <c r="E73" s="44"/>
    </row>
    <row r="74" spans="1:5" x14ac:dyDescent="0.35">
      <c r="A74" s="44"/>
      <c r="B74" s="44"/>
      <c r="C74" s="44"/>
      <c r="D74" s="44"/>
      <c r="E74" s="44"/>
    </row>
    <row r="75" spans="1:5" x14ac:dyDescent="0.35">
      <c r="A75" s="44"/>
      <c r="B75" s="44"/>
      <c r="C75" s="44"/>
      <c r="D75" s="44"/>
      <c r="E75" s="44"/>
    </row>
    <row r="76" spans="1:5" x14ac:dyDescent="0.35">
      <c r="A76" s="44"/>
      <c r="B76" s="44"/>
      <c r="C76" s="44"/>
      <c r="D76" s="44"/>
      <c r="E76" s="44"/>
    </row>
    <row r="77" spans="1:5" x14ac:dyDescent="0.35">
      <c r="A77" s="44"/>
      <c r="B77" s="44"/>
      <c r="C77" s="44"/>
      <c r="D77" s="44"/>
      <c r="E77" s="44"/>
    </row>
    <row r="78" spans="1:5" x14ac:dyDescent="0.35">
      <c r="A78" s="44"/>
      <c r="B78" s="44"/>
      <c r="C78" s="44"/>
      <c r="D78" s="44"/>
      <c r="E78" s="44"/>
    </row>
    <row r="79" spans="1:5" x14ac:dyDescent="0.35">
      <c r="A79" s="44"/>
      <c r="B79" s="44"/>
      <c r="C79" s="44"/>
      <c r="D79" s="44"/>
      <c r="E79" s="44"/>
    </row>
    <row r="80" spans="1:5" x14ac:dyDescent="0.35">
      <c r="A80" s="44"/>
      <c r="B80" s="44"/>
      <c r="C80" s="44"/>
      <c r="D80" s="44"/>
      <c r="E80" s="44"/>
    </row>
    <row r="81" spans="1:5" x14ac:dyDescent="0.35">
      <c r="A81" s="44"/>
      <c r="B81" s="44"/>
      <c r="C81" s="44"/>
      <c r="D81" s="44"/>
      <c r="E81" s="44"/>
    </row>
    <row r="82" spans="1:5" x14ac:dyDescent="0.35">
      <c r="A82" s="44"/>
      <c r="B82" s="44"/>
      <c r="C82" s="44"/>
      <c r="D82" s="44"/>
      <c r="E82" s="44"/>
    </row>
    <row r="83" spans="1:5" x14ac:dyDescent="0.35">
      <c r="A83" s="44"/>
      <c r="B83" s="44"/>
      <c r="C83" s="44"/>
      <c r="D83" s="44"/>
      <c r="E83" s="44"/>
    </row>
    <row r="84" spans="1:5" x14ac:dyDescent="0.35">
      <c r="A84" s="44"/>
      <c r="B84" s="44"/>
      <c r="C84" s="44"/>
      <c r="D84" s="44"/>
      <c r="E84" s="44"/>
    </row>
    <row r="85" spans="1:5" x14ac:dyDescent="0.35">
      <c r="A85" s="44"/>
      <c r="B85" s="44"/>
      <c r="C85" s="44"/>
      <c r="D85" s="44"/>
      <c r="E85" s="44"/>
    </row>
    <row r="86" spans="1:5" x14ac:dyDescent="0.35">
      <c r="A86" s="44"/>
      <c r="B86" s="44"/>
      <c r="C86" s="44"/>
      <c r="D86" s="44"/>
      <c r="E86" s="44"/>
    </row>
    <row r="87" spans="1:5" x14ac:dyDescent="0.35">
      <c r="A87" s="44"/>
      <c r="B87" s="44"/>
      <c r="C87" s="44"/>
      <c r="D87" s="44"/>
      <c r="E87" s="44"/>
    </row>
    <row r="88" spans="1:5" x14ac:dyDescent="0.35">
      <c r="A88" s="44"/>
      <c r="B88" s="44"/>
      <c r="C88" s="44"/>
      <c r="D88" s="44"/>
      <c r="E88" s="44"/>
    </row>
    <row r="89" spans="1:5" x14ac:dyDescent="0.35">
      <c r="A89" s="44"/>
      <c r="B89" s="44"/>
      <c r="C89" s="44"/>
      <c r="D89" s="44"/>
      <c r="E89" s="44"/>
    </row>
    <row r="90" spans="1:5" x14ac:dyDescent="0.35">
      <c r="A90" s="44"/>
      <c r="B90" s="44"/>
      <c r="C90" s="44"/>
      <c r="D90" s="44"/>
      <c r="E90" s="44"/>
    </row>
    <row r="91" spans="1:5" x14ac:dyDescent="0.35">
      <c r="A91" s="44"/>
      <c r="B91" s="44"/>
      <c r="C91" s="44"/>
      <c r="D91" s="44"/>
      <c r="E91" s="44"/>
    </row>
    <row r="92" spans="1:5" x14ac:dyDescent="0.35">
      <c r="A92" s="44"/>
      <c r="B92" s="44"/>
      <c r="C92" s="44"/>
      <c r="D92" s="44"/>
      <c r="E92" s="44"/>
    </row>
    <row r="93" spans="1:5" x14ac:dyDescent="0.35">
      <c r="A93" s="44"/>
      <c r="B93" s="44"/>
      <c r="C93" s="44"/>
      <c r="D93" s="44"/>
      <c r="E93" s="44"/>
    </row>
    <row r="94" spans="1:5" x14ac:dyDescent="0.35">
      <c r="A94" s="44"/>
      <c r="B94" s="44"/>
      <c r="C94" s="44"/>
      <c r="D94" s="44"/>
      <c r="E94" s="44"/>
    </row>
    <row r="95" spans="1:5" x14ac:dyDescent="0.35">
      <c r="A95" s="44"/>
      <c r="B95" s="44"/>
      <c r="C95" s="44"/>
      <c r="D95" s="44"/>
      <c r="E95" s="44"/>
    </row>
    <row r="96" spans="1:5" x14ac:dyDescent="0.35">
      <c r="A96" s="44"/>
      <c r="B96" s="44"/>
      <c r="C96" s="44"/>
      <c r="D96" s="44"/>
      <c r="E96" s="44"/>
    </row>
    <row r="97" spans="1:5" x14ac:dyDescent="0.35">
      <c r="A97" s="44"/>
      <c r="B97" s="44"/>
      <c r="C97" s="44"/>
      <c r="D97" s="44"/>
      <c r="E97" s="44"/>
    </row>
    <row r="98" spans="1:5" x14ac:dyDescent="0.35">
      <c r="A98" s="44"/>
      <c r="B98" s="44"/>
      <c r="C98" s="44"/>
      <c r="D98" s="44"/>
      <c r="E98" s="44"/>
    </row>
    <row r="99" spans="1:5" x14ac:dyDescent="0.35">
      <c r="A99" s="44"/>
      <c r="B99" s="44"/>
      <c r="C99" s="44"/>
      <c r="D99" s="44"/>
      <c r="E99" s="44"/>
    </row>
    <row r="100" spans="1:5" x14ac:dyDescent="0.35">
      <c r="A100" s="44"/>
      <c r="B100" s="44"/>
      <c r="C100" s="44"/>
      <c r="D100" s="44"/>
      <c r="E100" s="44"/>
    </row>
    <row r="101" spans="1:5" x14ac:dyDescent="0.35">
      <c r="A101" s="44"/>
      <c r="B101" s="44"/>
      <c r="C101" s="44"/>
      <c r="D101" s="44"/>
      <c r="E101" s="44"/>
    </row>
    <row r="102" spans="1:5" x14ac:dyDescent="0.35">
      <c r="A102" s="44"/>
      <c r="B102" s="44"/>
      <c r="C102" s="44"/>
      <c r="D102" s="44"/>
      <c r="E102" s="44"/>
    </row>
    <row r="103" spans="1:5" x14ac:dyDescent="0.35">
      <c r="A103" s="44"/>
      <c r="B103" s="44"/>
      <c r="C103" s="44"/>
      <c r="D103" s="44"/>
      <c r="E103" s="44"/>
    </row>
    <row r="104" spans="1:5" x14ac:dyDescent="0.35">
      <c r="A104" s="44"/>
      <c r="B104" s="44"/>
      <c r="C104" s="44"/>
      <c r="D104" s="44"/>
      <c r="E104" s="44"/>
    </row>
    <row r="105" spans="1:5" x14ac:dyDescent="0.35">
      <c r="A105" s="44"/>
      <c r="B105" s="44"/>
      <c r="C105" s="44"/>
      <c r="D105" s="44"/>
      <c r="E105" s="44"/>
    </row>
    <row r="106" spans="1:5" x14ac:dyDescent="0.35">
      <c r="A106" s="44"/>
      <c r="B106" s="44"/>
      <c r="C106" s="44"/>
      <c r="D106" s="44"/>
      <c r="E106" s="44"/>
    </row>
    <row r="107" spans="1:5" x14ac:dyDescent="0.35">
      <c r="A107" s="44"/>
      <c r="B107" s="44"/>
      <c r="C107" s="44"/>
      <c r="D107" s="44"/>
      <c r="E107" s="44"/>
    </row>
    <row r="108" spans="1:5" x14ac:dyDescent="0.35">
      <c r="A108" s="44"/>
      <c r="B108" s="44"/>
      <c r="C108" s="44"/>
      <c r="D108" s="44"/>
      <c r="E108" s="44"/>
    </row>
    <row r="109" spans="1:5" x14ac:dyDescent="0.35">
      <c r="A109" s="44"/>
      <c r="B109" s="44"/>
      <c r="C109" s="44"/>
      <c r="D109" s="44"/>
      <c r="E109" s="44"/>
    </row>
    <row r="110" spans="1:5" x14ac:dyDescent="0.35">
      <c r="A110" s="44"/>
      <c r="B110" s="44"/>
      <c r="C110" s="44"/>
      <c r="D110" s="44"/>
      <c r="E110" s="44"/>
    </row>
    <row r="111" spans="1:5" x14ac:dyDescent="0.35">
      <c r="A111" s="44"/>
      <c r="B111" s="44"/>
      <c r="C111" s="44"/>
      <c r="D111" s="44"/>
      <c r="E111" s="44"/>
    </row>
    <row r="112" spans="1:5" x14ac:dyDescent="0.35">
      <c r="A112" s="44"/>
      <c r="B112" s="44"/>
      <c r="C112" s="44"/>
      <c r="D112" s="44"/>
      <c r="E112" s="44"/>
    </row>
    <row r="113" spans="1:5" x14ac:dyDescent="0.35">
      <c r="A113" s="44"/>
      <c r="B113" s="44"/>
      <c r="C113" s="44"/>
      <c r="D113" s="44"/>
      <c r="E113" s="44"/>
    </row>
    <row r="114" spans="1:5" x14ac:dyDescent="0.35">
      <c r="A114" s="44"/>
      <c r="B114" s="44"/>
      <c r="C114" s="44"/>
      <c r="D114" s="44"/>
      <c r="E114" s="44"/>
    </row>
    <row r="115" spans="1:5" x14ac:dyDescent="0.35">
      <c r="A115" s="44"/>
      <c r="B115" s="44"/>
      <c r="C115" s="44"/>
      <c r="D115" s="44"/>
      <c r="E115" s="44"/>
    </row>
    <row r="116" spans="1:5" x14ac:dyDescent="0.35">
      <c r="A116" s="44"/>
      <c r="B116" s="44"/>
      <c r="C116" s="44"/>
      <c r="D116" s="44"/>
      <c r="E116" s="44"/>
    </row>
    <row r="117" spans="1:5" x14ac:dyDescent="0.35">
      <c r="A117" s="44"/>
      <c r="B117" s="44"/>
      <c r="C117" s="44"/>
      <c r="D117" s="44"/>
      <c r="E117" s="44"/>
    </row>
    <row r="118" spans="1:5" x14ac:dyDescent="0.35">
      <c r="A118" s="44"/>
      <c r="B118" s="44"/>
      <c r="C118" s="44"/>
      <c r="D118" s="44"/>
      <c r="E118" s="44"/>
    </row>
    <row r="119" spans="1:5" x14ac:dyDescent="0.35">
      <c r="A119" s="44"/>
      <c r="B119" s="44"/>
      <c r="C119" s="44"/>
      <c r="D119" s="44"/>
      <c r="E119" s="44"/>
    </row>
    <row r="120" spans="1:5" x14ac:dyDescent="0.35">
      <c r="A120" s="44"/>
      <c r="B120" s="44"/>
      <c r="C120" s="44"/>
      <c r="D120" s="44"/>
      <c r="E120" s="44"/>
    </row>
    <row r="121" spans="1:5" x14ac:dyDescent="0.35">
      <c r="A121" s="44"/>
      <c r="B121" s="44"/>
      <c r="C121" s="44"/>
      <c r="D121" s="44"/>
      <c r="E121" s="44"/>
    </row>
    <row r="122" spans="1:5" x14ac:dyDescent="0.35">
      <c r="A122" s="44"/>
      <c r="B122" s="44"/>
      <c r="C122" s="44"/>
      <c r="D122" s="44"/>
      <c r="E122" s="44"/>
    </row>
    <row r="123" spans="1:5" x14ac:dyDescent="0.35">
      <c r="A123" s="44"/>
      <c r="B123" s="44"/>
      <c r="C123" s="44"/>
      <c r="D123" s="44"/>
      <c r="E123" s="44"/>
    </row>
    <row r="124" spans="1:5" x14ac:dyDescent="0.35">
      <c r="A124" s="44"/>
      <c r="B124" s="44"/>
      <c r="C124" s="44"/>
      <c r="D124" s="44"/>
      <c r="E124" s="44"/>
    </row>
    <row r="125" spans="1:5" x14ac:dyDescent="0.35">
      <c r="A125" s="44"/>
      <c r="B125" s="44"/>
      <c r="C125" s="44"/>
      <c r="D125" s="44"/>
      <c r="E125" s="44"/>
    </row>
    <row r="126" spans="1:5" x14ac:dyDescent="0.35">
      <c r="A126" s="44"/>
      <c r="B126" s="44"/>
      <c r="C126" s="44"/>
      <c r="D126" s="44"/>
      <c r="E126" s="44"/>
    </row>
    <row r="127" spans="1:5" x14ac:dyDescent="0.35">
      <c r="A127" s="44"/>
      <c r="B127" s="44"/>
      <c r="C127" s="44"/>
      <c r="D127" s="44"/>
      <c r="E127" s="44"/>
    </row>
    <row r="128" spans="1:5" x14ac:dyDescent="0.35">
      <c r="A128" s="44"/>
      <c r="B128" s="44"/>
      <c r="C128" s="44"/>
      <c r="D128" s="44"/>
      <c r="E128" s="44"/>
    </row>
    <row r="129" spans="1:5" x14ac:dyDescent="0.35">
      <c r="A129" s="44"/>
      <c r="B129" s="44"/>
      <c r="C129" s="44"/>
      <c r="D129" s="44"/>
      <c r="E129" s="44"/>
    </row>
    <row r="130" spans="1:5" x14ac:dyDescent="0.35">
      <c r="A130" s="44"/>
      <c r="B130" s="44"/>
      <c r="C130" s="44"/>
      <c r="D130" s="44"/>
      <c r="E130" s="44"/>
    </row>
    <row r="131" spans="1:5" x14ac:dyDescent="0.35">
      <c r="A131" s="44"/>
      <c r="B131" s="44"/>
      <c r="C131" s="44"/>
      <c r="D131" s="44"/>
      <c r="E131" s="44"/>
    </row>
    <row r="132" spans="1:5" x14ac:dyDescent="0.35">
      <c r="A132" s="44"/>
      <c r="B132" s="44"/>
      <c r="C132" s="44"/>
      <c r="D132" s="44"/>
      <c r="E132" s="44"/>
    </row>
    <row r="133" spans="1:5" x14ac:dyDescent="0.35">
      <c r="A133" s="44"/>
      <c r="B133" s="44"/>
      <c r="C133" s="44"/>
      <c r="D133" s="44"/>
      <c r="E133" s="44"/>
    </row>
    <row r="134" spans="1:5" x14ac:dyDescent="0.35">
      <c r="A134" s="44"/>
      <c r="B134" s="44"/>
      <c r="C134" s="44"/>
      <c r="D134" s="44"/>
      <c r="E134" s="44"/>
    </row>
    <row r="135" spans="1:5" x14ac:dyDescent="0.35">
      <c r="A135" s="44"/>
      <c r="B135" s="44"/>
      <c r="C135" s="44"/>
      <c r="D135" s="44"/>
      <c r="E135" s="44"/>
    </row>
    <row r="136" spans="1:5" x14ac:dyDescent="0.35">
      <c r="A136" s="44"/>
      <c r="B136" s="44"/>
      <c r="C136" s="44"/>
      <c r="D136" s="44"/>
      <c r="E136" s="44"/>
    </row>
    <row r="137" spans="1:5" x14ac:dyDescent="0.35">
      <c r="A137" s="44"/>
      <c r="B137" s="44"/>
      <c r="C137" s="44"/>
      <c r="D137" s="44"/>
      <c r="E137" s="44"/>
    </row>
    <row r="138" spans="1:5" x14ac:dyDescent="0.35">
      <c r="A138" s="44"/>
      <c r="B138" s="44"/>
      <c r="C138" s="44"/>
      <c r="D138" s="44"/>
      <c r="E138" s="44"/>
    </row>
    <row r="139" spans="1:5" x14ac:dyDescent="0.35">
      <c r="A139" s="44"/>
      <c r="B139" s="44"/>
      <c r="C139" s="44"/>
      <c r="D139" s="44"/>
      <c r="E139" s="44"/>
    </row>
    <row r="140" spans="1:5" x14ac:dyDescent="0.35">
      <c r="A140" s="44"/>
      <c r="B140" s="44"/>
      <c r="C140" s="44"/>
      <c r="D140" s="44"/>
      <c r="E140" s="44"/>
    </row>
    <row r="141" spans="1:5" x14ac:dyDescent="0.35">
      <c r="A141" s="44"/>
      <c r="B141" s="44"/>
      <c r="C141" s="44"/>
      <c r="D141" s="44"/>
      <c r="E141" s="44"/>
    </row>
    <row r="142" spans="1:5" x14ac:dyDescent="0.35">
      <c r="A142" s="44"/>
      <c r="B142" s="44"/>
      <c r="C142" s="44"/>
      <c r="D142" s="44"/>
      <c r="E142" s="44"/>
    </row>
    <row r="143" spans="1:5" x14ac:dyDescent="0.35">
      <c r="A143" s="44"/>
      <c r="B143" s="44"/>
      <c r="C143" s="44"/>
      <c r="D143" s="44"/>
      <c r="E143" s="44"/>
    </row>
    <row r="144" spans="1:5" x14ac:dyDescent="0.35">
      <c r="A144" s="44"/>
      <c r="B144" s="44"/>
      <c r="C144" s="44"/>
      <c r="D144" s="44"/>
      <c r="E144" s="44"/>
    </row>
    <row r="145" spans="1:5" x14ac:dyDescent="0.35">
      <c r="A145" s="44"/>
      <c r="B145" s="44"/>
      <c r="C145" s="44"/>
      <c r="D145" s="44"/>
      <c r="E145" s="44"/>
    </row>
    <row r="146" spans="1:5" x14ac:dyDescent="0.35">
      <c r="A146" s="44"/>
      <c r="B146" s="44"/>
      <c r="C146" s="44"/>
      <c r="D146" s="44"/>
      <c r="E146" s="44"/>
    </row>
    <row r="147" spans="1:5" x14ac:dyDescent="0.35">
      <c r="A147" s="44"/>
      <c r="B147" s="44"/>
      <c r="C147" s="44"/>
      <c r="D147" s="44"/>
      <c r="E147" s="44"/>
    </row>
    <row r="148" spans="1:5" x14ac:dyDescent="0.35">
      <c r="A148" s="44"/>
      <c r="B148" s="44"/>
      <c r="C148" s="44"/>
      <c r="D148" s="44"/>
      <c r="E148" s="44"/>
    </row>
    <row r="149" spans="1:5" x14ac:dyDescent="0.35">
      <c r="A149" s="44"/>
      <c r="B149" s="44"/>
      <c r="C149" s="44"/>
      <c r="D149" s="44"/>
      <c r="E149" s="44"/>
    </row>
    <row r="150" spans="1:5" x14ac:dyDescent="0.35">
      <c r="A150" s="44"/>
      <c r="B150" s="44"/>
      <c r="C150" s="44"/>
      <c r="D150" s="44"/>
      <c r="E150" s="44"/>
    </row>
    <row r="151" spans="1:5" x14ac:dyDescent="0.35">
      <c r="A151" s="44"/>
      <c r="B151" s="44"/>
      <c r="C151" s="44"/>
      <c r="D151" s="44"/>
      <c r="E151" s="44"/>
    </row>
    <row r="152" spans="1:5" x14ac:dyDescent="0.35">
      <c r="A152" s="44"/>
      <c r="B152" s="44"/>
      <c r="C152" s="44"/>
      <c r="D152" s="44"/>
      <c r="E152" s="44"/>
    </row>
    <row r="153" spans="1:5" x14ac:dyDescent="0.35">
      <c r="A153" s="44"/>
      <c r="B153" s="44"/>
      <c r="C153" s="44"/>
      <c r="D153" s="44"/>
      <c r="E153" s="44"/>
    </row>
    <row r="154" spans="1:5" x14ac:dyDescent="0.35">
      <c r="A154" s="44"/>
      <c r="B154" s="44"/>
      <c r="C154" s="44"/>
      <c r="D154" s="44"/>
      <c r="E154" s="44"/>
    </row>
    <row r="155" spans="1:5" x14ac:dyDescent="0.35">
      <c r="A155" s="44"/>
      <c r="B155" s="44"/>
      <c r="C155" s="44"/>
      <c r="D155" s="44"/>
      <c r="E155" s="44"/>
    </row>
    <row r="156" spans="1:5" x14ac:dyDescent="0.35">
      <c r="A156" s="44"/>
      <c r="B156" s="44"/>
      <c r="C156" s="44"/>
      <c r="D156" s="44"/>
      <c r="E156" s="44"/>
    </row>
    <row r="157" spans="1:5" x14ac:dyDescent="0.35">
      <c r="A157" s="44"/>
      <c r="B157" s="44"/>
      <c r="C157" s="44"/>
      <c r="D157" s="44"/>
      <c r="E157" s="44"/>
    </row>
    <row r="158" spans="1:5" x14ac:dyDescent="0.35">
      <c r="A158" s="44"/>
      <c r="B158" s="44"/>
      <c r="C158" s="44"/>
      <c r="D158" s="44"/>
      <c r="E158" s="44"/>
    </row>
    <row r="159" spans="1:5" x14ac:dyDescent="0.35">
      <c r="A159" s="44"/>
      <c r="B159" s="44"/>
      <c r="C159" s="44"/>
      <c r="D159" s="44"/>
      <c r="E159" s="44"/>
    </row>
    <row r="160" spans="1:5" x14ac:dyDescent="0.35">
      <c r="A160" s="44"/>
      <c r="B160" s="44"/>
      <c r="C160" s="44"/>
      <c r="D160" s="44"/>
      <c r="E160" s="44"/>
    </row>
    <row r="161" spans="1:5" x14ac:dyDescent="0.35">
      <c r="A161" s="44"/>
      <c r="B161" s="44"/>
      <c r="C161" s="44"/>
      <c r="D161" s="44"/>
      <c r="E161" s="44"/>
    </row>
    <row r="162" spans="1:5" x14ac:dyDescent="0.35">
      <c r="A162" s="44"/>
      <c r="B162" s="44"/>
      <c r="C162" s="44"/>
      <c r="D162" s="44"/>
      <c r="E162" s="44"/>
    </row>
    <row r="163" spans="1:5" x14ac:dyDescent="0.35">
      <c r="A163" s="44"/>
      <c r="B163" s="44"/>
      <c r="C163" s="44"/>
      <c r="D163" s="44"/>
      <c r="E163" s="44"/>
    </row>
    <row r="164" spans="1:5" x14ac:dyDescent="0.35">
      <c r="A164" s="44"/>
      <c r="B164" s="44"/>
      <c r="C164" s="44"/>
      <c r="D164" s="44"/>
      <c r="E164" s="44"/>
    </row>
    <row r="165" spans="1:5" x14ac:dyDescent="0.35">
      <c r="A165" s="44"/>
      <c r="B165" s="44"/>
      <c r="C165" s="44"/>
      <c r="D165" s="44"/>
      <c r="E165" s="44"/>
    </row>
    <row r="166" spans="1:5" x14ac:dyDescent="0.35">
      <c r="A166" s="44"/>
      <c r="B166" s="44"/>
      <c r="C166" s="44"/>
      <c r="D166" s="44"/>
      <c r="E166" s="44"/>
    </row>
    <row r="167" spans="1:5" x14ac:dyDescent="0.35">
      <c r="A167" s="44"/>
      <c r="B167" s="44"/>
      <c r="C167" s="44"/>
      <c r="D167" s="44"/>
      <c r="E167" s="44"/>
    </row>
    <row r="168" spans="1:5" x14ac:dyDescent="0.35">
      <c r="A168" s="44"/>
      <c r="B168" s="44"/>
      <c r="C168" s="44"/>
      <c r="D168" s="44"/>
      <c r="E168" s="44"/>
    </row>
    <row r="169" spans="1:5" x14ac:dyDescent="0.35">
      <c r="A169" s="44"/>
      <c r="B169" s="44"/>
      <c r="C169" s="44"/>
      <c r="D169" s="44"/>
      <c r="E169" s="44"/>
    </row>
    <row r="170" spans="1:5" x14ac:dyDescent="0.35">
      <c r="A170" s="44"/>
      <c r="B170" s="44"/>
      <c r="C170" s="44"/>
      <c r="D170" s="44"/>
      <c r="E170" s="44"/>
    </row>
    <row r="171" spans="1:5" x14ac:dyDescent="0.35">
      <c r="A171" s="44"/>
      <c r="B171" s="44"/>
      <c r="C171" s="44"/>
      <c r="D171" s="44"/>
      <c r="E171" s="44"/>
    </row>
    <row r="172" spans="1:5" x14ac:dyDescent="0.35">
      <c r="A172" s="44"/>
      <c r="B172" s="44"/>
      <c r="C172" s="44"/>
      <c r="D172" s="44"/>
      <c r="E172" s="44"/>
    </row>
    <row r="173" spans="1:5" x14ac:dyDescent="0.35">
      <c r="A173" s="44"/>
      <c r="B173" s="44"/>
      <c r="C173" s="44"/>
      <c r="D173" s="44"/>
      <c r="E173" s="44"/>
    </row>
    <row r="174" spans="1:5" x14ac:dyDescent="0.35">
      <c r="A174" s="44"/>
      <c r="B174" s="44"/>
      <c r="C174" s="44"/>
      <c r="D174" s="44"/>
      <c r="E174" s="44"/>
    </row>
    <row r="175" spans="1:5" x14ac:dyDescent="0.35">
      <c r="A175" s="44"/>
      <c r="B175" s="44"/>
      <c r="C175" s="44"/>
      <c r="D175" s="44"/>
      <c r="E175" s="44"/>
    </row>
    <row r="176" spans="1:5" x14ac:dyDescent="0.35">
      <c r="A176" s="44"/>
      <c r="B176" s="44"/>
      <c r="C176" s="44"/>
      <c r="D176" s="44"/>
      <c r="E176" s="44"/>
    </row>
    <row r="177" spans="1:5" x14ac:dyDescent="0.35">
      <c r="A177" s="44"/>
      <c r="B177" s="44"/>
      <c r="C177" s="44"/>
      <c r="D177" s="44"/>
      <c r="E177" s="44"/>
    </row>
    <row r="178" spans="1:5" x14ac:dyDescent="0.35">
      <c r="A178" s="44"/>
      <c r="B178" s="44"/>
      <c r="C178" s="44"/>
      <c r="D178" s="44"/>
      <c r="E178" s="44"/>
    </row>
    <row r="179" spans="1:5" x14ac:dyDescent="0.35">
      <c r="A179" s="44"/>
      <c r="B179" s="44"/>
      <c r="C179" s="44"/>
      <c r="D179" s="44"/>
      <c r="E179" s="44"/>
    </row>
    <row r="180" spans="1:5" x14ac:dyDescent="0.35">
      <c r="A180" s="44"/>
      <c r="B180" s="44"/>
      <c r="C180" s="44"/>
      <c r="D180" s="44"/>
      <c r="E180" s="44"/>
    </row>
    <row r="181" spans="1:5" x14ac:dyDescent="0.35">
      <c r="A181" s="44"/>
      <c r="B181" s="44"/>
      <c r="C181" s="44"/>
      <c r="D181" s="44"/>
      <c r="E181" s="44"/>
    </row>
    <row r="182" spans="1:5" x14ac:dyDescent="0.35">
      <c r="A182" s="44"/>
      <c r="B182" s="44"/>
      <c r="C182" s="44"/>
      <c r="D182" s="44"/>
      <c r="E182" s="44"/>
    </row>
    <row r="183" spans="1:5" x14ac:dyDescent="0.35">
      <c r="A183" s="44"/>
      <c r="B183" s="44"/>
      <c r="C183" s="44"/>
      <c r="D183" s="44"/>
      <c r="E183" s="44"/>
    </row>
    <row r="184" spans="1:5" x14ac:dyDescent="0.35">
      <c r="A184" s="44"/>
      <c r="B184" s="44"/>
      <c r="C184" s="44"/>
      <c r="D184" s="44"/>
      <c r="E184" s="44"/>
    </row>
    <row r="185" spans="1:5" x14ac:dyDescent="0.35">
      <c r="A185" s="44"/>
      <c r="B185" s="44"/>
      <c r="C185" s="44"/>
      <c r="D185" s="44"/>
      <c r="E185" s="44"/>
    </row>
    <row r="186" spans="1:5" x14ac:dyDescent="0.35">
      <c r="A186" s="44"/>
      <c r="B186" s="44"/>
      <c r="C186" s="44"/>
      <c r="D186" s="44"/>
      <c r="E186" s="44"/>
    </row>
    <row r="187" spans="1:5" x14ac:dyDescent="0.35">
      <c r="A187" s="44"/>
      <c r="B187" s="44"/>
      <c r="C187" s="44"/>
      <c r="D187" s="44"/>
      <c r="E187" s="44"/>
    </row>
    <row r="188" spans="1:5" x14ac:dyDescent="0.35">
      <c r="A188" s="44"/>
      <c r="B188" s="44"/>
      <c r="C188" s="44"/>
      <c r="D188" s="44"/>
      <c r="E188" s="44"/>
    </row>
    <row r="189" spans="1:5" x14ac:dyDescent="0.35">
      <c r="A189" s="44"/>
      <c r="B189" s="44"/>
      <c r="C189" s="44"/>
      <c r="D189" s="44"/>
      <c r="E189" s="44"/>
    </row>
    <row r="190" spans="1:5" x14ac:dyDescent="0.35">
      <c r="A190" s="44"/>
      <c r="B190" s="44"/>
      <c r="C190" s="44"/>
      <c r="D190" s="44"/>
      <c r="E190" s="44"/>
    </row>
    <row r="191" spans="1:5" x14ac:dyDescent="0.35">
      <c r="A191" s="44"/>
      <c r="B191" s="44"/>
      <c r="C191" s="44"/>
      <c r="D191" s="44"/>
      <c r="E191" s="44"/>
    </row>
    <row r="192" spans="1:5" x14ac:dyDescent="0.35">
      <c r="A192" s="44"/>
      <c r="B192" s="44"/>
      <c r="C192" s="44"/>
      <c r="D192" s="44"/>
      <c r="E192" s="44"/>
    </row>
    <row r="193" spans="1:5" x14ac:dyDescent="0.35">
      <c r="A193" s="44"/>
      <c r="B193" s="44"/>
      <c r="C193" s="44"/>
      <c r="D193" s="44"/>
      <c r="E193" s="44"/>
    </row>
    <row r="194" spans="1:5" x14ac:dyDescent="0.35">
      <c r="A194" s="44"/>
      <c r="B194" s="44"/>
      <c r="C194" s="44"/>
      <c r="D194" s="44"/>
      <c r="E194" s="44"/>
    </row>
    <row r="195" spans="1:5" x14ac:dyDescent="0.35">
      <c r="A195" s="44"/>
      <c r="B195" s="44"/>
      <c r="C195" s="44"/>
      <c r="D195" s="44"/>
      <c r="E195" s="44"/>
    </row>
    <row r="196" spans="1:5" x14ac:dyDescent="0.35">
      <c r="A196" s="44"/>
      <c r="B196" s="44"/>
      <c r="C196" s="44"/>
      <c r="D196" s="44"/>
      <c r="E196" s="44"/>
    </row>
    <row r="197" spans="1:5" x14ac:dyDescent="0.35">
      <c r="A197" s="44"/>
      <c r="B197" s="44"/>
      <c r="C197" s="44"/>
      <c r="D197" s="44"/>
      <c r="E197" s="44"/>
    </row>
    <row r="198" spans="1:5" x14ac:dyDescent="0.35">
      <c r="A198" s="44"/>
      <c r="B198" s="44"/>
      <c r="C198" s="44"/>
      <c r="D198" s="44"/>
      <c r="E198" s="44"/>
    </row>
    <row r="199" spans="1:5" x14ac:dyDescent="0.35">
      <c r="A199" s="44"/>
      <c r="B199" s="44"/>
      <c r="C199" s="44"/>
      <c r="D199" s="44"/>
      <c r="E199" s="44"/>
    </row>
    <row r="200" spans="1:5" x14ac:dyDescent="0.35">
      <c r="A200" s="44"/>
      <c r="B200" s="44"/>
      <c r="C200" s="44"/>
      <c r="D200" s="44"/>
      <c r="E200" s="44"/>
    </row>
    <row r="201" spans="1:5" x14ac:dyDescent="0.35">
      <c r="A201" s="44"/>
      <c r="B201" s="44"/>
      <c r="C201" s="44"/>
      <c r="D201" s="44"/>
      <c r="E201" s="44"/>
    </row>
    <row r="202" spans="1:5" x14ac:dyDescent="0.35">
      <c r="A202" s="44"/>
      <c r="B202" s="44"/>
      <c r="C202" s="44"/>
      <c r="D202" s="44"/>
      <c r="E202" s="44"/>
    </row>
    <row r="203" spans="1:5" x14ac:dyDescent="0.35">
      <c r="A203" s="44"/>
      <c r="B203" s="44"/>
      <c r="C203" s="44"/>
      <c r="D203" s="44"/>
      <c r="E203" s="44"/>
    </row>
    <row r="204" spans="1:5" x14ac:dyDescent="0.35">
      <c r="A204" s="44"/>
      <c r="B204" s="44"/>
      <c r="C204" s="44"/>
      <c r="D204" s="44"/>
      <c r="E204" s="44"/>
    </row>
    <row r="205" spans="1:5" x14ac:dyDescent="0.35">
      <c r="A205" s="44"/>
      <c r="B205" s="44"/>
      <c r="C205" s="44"/>
      <c r="D205" s="44"/>
      <c r="E205" s="44"/>
    </row>
    <row r="206" spans="1:5" x14ac:dyDescent="0.35">
      <c r="A206" s="44"/>
      <c r="B206" s="44"/>
      <c r="C206" s="44"/>
      <c r="D206" s="44"/>
      <c r="E206" s="44"/>
    </row>
    <row r="207" spans="1:5" x14ac:dyDescent="0.35">
      <c r="A207" s="44"/>
      <c r="B207" s="44"/>
      <c r="C207" s="44"/>
      <c r="D207" s="44"/>
      <c r="E207" s="44"/>
    </row>
    <row r="208" spans="1:5" x14ac:dyDescent="0.35">
      <c r="A208" s="44"/>
      <c r="B208" s="44"/>
      <c r="C208" s="44"/>
      <c r="D208" s="44"/>
      <c r="E208" s="44"/>
    </row>
    <row r="209" spans="1:5" x14ac:dyDescent="0.35">
      <c r="A209" s="44"/>
      <c r="B209" s="44"/>
      <c r="C209" s="44"/>
      <c r="D209" s="44"/>
      <c r="E209" s="44"/>
    </row>
    <row r="210" spans="1:5" x14ac:dyDescent="0.35">
      <c r="A210" s="44"/>
      <c r="B210" s="44"/>
      <c r="C210" s="44"/>
      <c r="D210" s="44"/>
      <c r="E210" s="44"/>
    </row>
    <row r="211" spans="1:5" x14ac:dyDescent="0.35">
      <c r="A211" s="44"/>
      <c r="B211" s="44"/>
      <c r="C211" s="44"/>
      <c r="D211" s="44"/>
      <c r="E211" s="44"/>
    </row>
    <row r="212" spans="1:5" x14ac:dyDescent="0.35">
      <c r="A212" s="44"/>
      <c r="B212" s="44"/>
      <c r="C212" s="44"/>
      <c r="D212" s="44"/>
      <c r="E212" s="44"/>
    </row>
    <row r="213" spans="1:5" x14ac:dyDescent="0.35">
      <c r="A213" s="44"/>
      <c r="B213" s="44"/>
      <c r="C213" s="44"/>
      <c r="D213" s="44"/>
      <c r="E213" s="44"/>
    </row>
    <row r="214" spans="1:5" x14ac:dyDescent="0.35">
      <c r="A214" s="44"/>
      <c r="B214" s="44"/>
      <c r="C214" s="44"/>
      <c r="D214" s="44"/>
      <c r="E214" s="44"/>
    </row>
    <row r="215" spans="1:5" x14ac:dyDescent="0.35">
      <c r="A215" s="44"/>
      <c r="B215" s="44"/>
      <c r="C215" s="44"/>
      <c r="D215" s="44"/>
      <c r="E215" s="44"/>
    </row>
    <row r="216" spans="1:5" x14ac:dyDescent="0.35">
      <c r="A216" s="44"/>
      <c r="B216" s="44"/>
      <c r="C216" s="44"/>
      <c r="D216" s="44"/>
      <c r="E216" s="44"/>
    </row>
    <row r="217" spans="1:5" x14ac:dyDescent="0.35">
      <c r="A217" s="44"/>
      <c r="B217" s="44"/>
      <c r="C217" s="44"/>
      <c r="D217" s="44"/>
      <c r="E217" s="44"/>
    </row>
    <row r="218" spans="1:5" x14ac:dyDescent="0.35">
      <c r="A218" s="44"/>
      <c r="B218" s="44"/>
      <c r="C218" s="44"/>
      <c r="D218" s="44"/>
      <c r="E218" s="44"/>
    </row>
    <row r="219" spans="1:5" x14ac:dyDescent="0.35">
      <c r="A219" s="44"/>
      <c r="B219" s="44"/>
      <c r="C219" s="44"/>
      <c r="D219" s="44"/>
      <c r="E219" s="44"/>
    </row>
    <row r="220" spans="1:5" x14ac:dyDescent="0.35">
      <c r="A220" s="44"/>
      <c r="B220" s="44"/>
      <c r="C220" s="44"/>
      <c r="D220" s="44"/>
      <c r="E220" s="44"/>
    </row>
    <row r="221" spans="1:5" x14ac:dyDescent="0.35">
      <c r="A221" s="44"/>
      <c r="B221" s="44"/>
      <c r="C221" s="44"/>
      <c r="D221" s="44"/>
      <c r="E221" s="44"/>
    </row>
    <row r="222" spans="1:5" x14ac:dyDescent="0.35">
      <c r="A222" s="44"/>
      <c r="B222" s="44"/>
      <c r="C222" s="44"/>
      <c r="D222" s="44"/>
      <c r="E222" s="44"/>
    </row>
    <row r="223" spans="1:5" x14ac:dyDescent="0.35">
      <c r="A223" s="44"/>
      <c r="B223" s="44"/>
      <c r="C223" s="44"/>
      <c r="D223" s="44"/>
      <c r="E223" s="44"/>
    </row>
    <row r="224" spans="1:5" x14ac:dyDescent="0.35">
      <c r="A224" s="45"/>
      <c r="B224" s="45"/>
      <c r="C224" s="45"/>
      <c r="D224" s="45"/>
      <c r="E224" s="45"/>
    </row>
    <row r="225" spans="1:5" x14ac:dyDescent="0.35">
      <c r="A225" s="45"/>
      <c r="B225" s="45"/>
      <c r="C225" s="45"/>
      <c r="D225" s="45"/>
      <c r="E225" s="45"/>
    </row>
    <row r="226" spans="1:5" x14ac:dyDescent="0.35">
      <c r="A226" s="45"/>
      <c r="B226" s="45"/>
      <c r="C226" s="45"/>
      <c r="D226" s="45"/>
      <c r="E226" s="45"/>
    </row>
    <row r="227" spans="1:5" x14ac:dyDescent="0.35">
      <c r="A227" s="45"/>
      <c r="B227" s="45"/>
      <c r="C227" s="45"/>
      <c r="D227" s="45"/>
      <c r="E227" s="45"/>
    </row>
    <row r="228" spans="1:5" x14ac:dyDescent="0.35">
      <c r="A228" s="45"/>
      <c r="B228" s="45"/>
      <c r="C228" s="45"/>
      <c r="D228" s="45"/>
      <c r="E228" s="45"/>
    </row>
    <row r="229" spans="1:5" x14ac:dyDescent="0.35">
      <c r="A229" s="45"/>
      <c r="B229" s="45"/>
      <c r="C229" s="45"/>
      <c r="D229" s="45"/>
      <c r="E229" s="45"/>
    </row>
    <row r="230" spans="1:5" x14ac:dyDescent="0.35">
      <c r="A230" s="45"/>
      <c r="B230" s="45"/>
      <c r="C230" s="45"/>
      <c r="D230" s="45"/>
      <c r="E230" s="45"/>
    </row>
    <row r="231" spans="1:5" x14ac:dyDescent="0.35">
      <c r="A231" s="45"/>
      <c r="B231" s="45"/>
      <c r="C231" s="45"/>
      <c r="D231" s="45"/>
      <c r="E231" s="45"/>
    </row>
    <row r="232" spans="1:5" x14ac:dyDescent="0.35">
      <c r="A232" s="45"/>
      <c r="B232" s="45"/>
      <c r="C232" s="45"/>
      <c r="D232" s="45"/>
      <c r="E232" s="45"/>
    </row>
    <row r="233" spans="1:5" x14ac:dyDescent="0.35">
      <c r="A233" s="45"/>
      <c r="B233" s="45"/>
      <c r="C233" s="45"/>
      <c r="D233" s="45"/>
      <c r="E233" s="45"/>
    </row>
    <row r="234" spans="1:5" x14ac:dyDescent="0.35">
      <c r="A234" s="45"/>
      <c r="B234" s="45"/>
      <c r="C234" s="45"/>
      <c r="D234" s="45"/>
      <c r="E234" s="45"/>
    </row>
    <row r="235" spans="1:5" x14ac:dyDescent="0.35">
      <c r="A235" s="45"/>
      <c r="B235" s="45"/>
      <c r="C235" s="45"/>
      <c r="D235" s="45"/>
      <c r="E235" s="45"/>
    </row>
    <row r="236" spans="1:5" x14ac:dyDescent="0.35">
      <c r="A236" s="45"/>
      <c r="B236" s="45"/>
      <c r="C236" s="45"/>
      <c r="D236" s="45"/>
      <c r="E236" s="45"/>
    </row>
    <row r="237" spans="1:5" x14ac:dyDescent="0.35">
      <c r="A237" s="45"/>
      <c r="B237" s="45"/>
      <c r="C237" s="45"/>
      <c r="D237" s="45"/>
      <c r="E237" s="45"/>
    </row>
    <row r="238" spans="1:5" x14ac:dyDescent="0.35">
      <c r="A238" s="45"/>
      <c r="B238" s="45"/>
      <c r="C238" s="45"/>
      <c r="D238" s="45"/>
      <c r="E238" s="45"/>
    </row>
    <row r="239" spans="1:5" x14ac:dyDescent="0.35">
      <c r="A239" s="45"/>
      <c r="B239" s="45"/>
      <c r="C239" s="45"/>
      <c r="D239" s="45"/>
      <c r="E239" s="45"/>
    </row>
    <row r="240" spans="1:5" x14ac:dyDescent="0.35">
      <c r="A240" s="45"/>
      <c r="B240" s="45"/>
      <c r="C240" s="45"/>
      <c r="D240" s="45"/>
      <c r="E240" s="45"/>
    </row>
    <row r="241" spans="1:5" x14ac:dyDescent="0.35">
      <c r="A241" s="45"/>
      <c r="B241" s="45"/>
      <c r="C241" s="45"/>
      <c r="D241" s="45"/>
      <c r="E241" s="45"/>
    </row>
    <row r="242" spans="1:5" x14ac:dyDescent="0.35">
      <c r="A242" s="45"/>
      <c r="B242" s="45"/>
      <c r="C242" s="45"/>
      <c r="D242" s="45"/>
      <c r="E242" s="45"/>
    </row>
    <row r="243" spans="1:5" x14ac:dyDescent="0.35">
      <c r="A243" s="45"/>
      <c r="B243" s="45"/>
      <c r="C243" s="45"/>
      <c r="D243" s="45"/>
      <c r="E243" s="45"/>
    </row>
    <row r="244" spans="1:5" x14ac:dyDescent="0.35">
      <c r="A244" s="45"/>
      <c r="B244" s="45"/>
      <c r="C244" s="45"/>
      <c r="D244" s="45"/>
      <c r="E244" s="45"/>
    </row>
    <row r="245" spans="1:5" x14ac:dyDescent="0.35">
      <c r="A245" s="45"/>
      <c r="B245" s="45"/>
      <c r="C245" s="45"/>
      <c r="D245" s="45"/>
      <c r="E245" s="45"/>
    </row>
    <row r="246" spans="1:5" x14ac:dyDescent="0.35">
      <c r="A246" s="45"/>
      <c r="B246" s="45"/>
      <c r="C246" s="45"/>
      <c r="D246" s="45"/>
      <c r="E246" s="45"/>
    </row>
    <row r="247" spans="1:5" x14ac:dyDescent="0.35">
      <c r="A247" s="45"/>
      <c r="B247" s="45"/>
      <c r="C247" s="45"/>
      <c r="D247" s="45"/>
      <c r="E247" s="45"/>
    </row>
    <row r="248" spans="1:5" x14ac:dyDescent="0.35">
      <c r="A248" s="45"/>
      <c r="B248" s="45"/>
      <c r="C248" s="45"/>
      <c r="D248" s="45"/>
      <c r="E248" s="45"/>
    </row>
    <row r="249" spans="1:5" x14ac:dyDescent="0.35">
      <c r="A249" s="45"/>
      <c r="B249" s="45"/>
      <c r="C249" s="45"/>
      <c r="D249" s="45"/>
      <c r="E249" s="45"/>
    </row>
    <row r="250" spans="1:5" x14ac:dyDescent="0.35">
      <c r="A250" s="45"/>
      <c r="B250" s="45"/>
      <c r="C250" s="45"/>
      <c r="D250" s="45"/>
      <c r="E250" s="45"/>
    </row>
    <row r="251" spans="1:5" x14ac:dyDescent="0.35">
      <c r="A251" s="45"/>
      <c r="B251" s="45"/>
      <c r="C251" s="45"/>
      <c r="D251" s="45"/>
      <c r="E251" s="45"/>
    </row>
    <row r="252" spans="1:5" x14ac:dyDescent="0.35">
      <c r="A252" s="45"/>
      <c r="B252" s="45"/>
      <c r="C252" s="45"/>
      <c r="D252" s="45"/>
      <c r="E252" s="45"/>
    </row>
    <row r="253" spans="1:5" x14ac:dyDescent="0.35">
      <c r="A253" s="45"/>
      <c r="B253" s="45"/>
      <c r="C253" s="45"/>
      <c r="D253" s="45"/>
      <c r="E253" s="45"/>
    </row>
    <row r="254" spans="1:5" x14ac:dyDescent="0.35">
      <c r="A254" s="45"/>
      <c r="B254" s="45"/>
      <c r="C254" s="45"/>
      <c r="D254" s="45"/>
      <c r="E254" s="45"/>
    </row>
    <row r="255" spans="1:5" x14ac:dyDescent="0.35">
      <c r="A255" s="45"/>
      <c r="B255" s="45"/>
      <c r="C255" s="45"/>
      <c r="D255" s="45"/>
      <c r="E255" s="45"/>
    </row>
    <row r="256" spans="1:5" x14ac:dyDescent="0.35">
      <c r="A256" s="45"/>
      <c r="B256" s="45"/>
      <c r="C256" s="45"/>
      <c r="D256" s="45"/>
      <c r="E256" s="45"/>
    </row>
    <row r="257" spans="1:5" x14ac:dyDescent="0.35">
      <c r="A257" s="45"/>
      <c r="B257" s="45"/>
      <c r="C257" s="45"/>
      <c r="D257" s="45"/>
      <c r="E257" s="45"/>
    </row>
    <row r="258" spans="1:5" x14ac:dyDescent="0.35">
      <c r="A258" s="45"/>
      <c r="B258" s="45"/>
      <c r="C258" s="45"/>
      <c r="D258" s="45"/>
      <c r="E258" s="45"/>
    </row>
    <row r="259" spans="1:5" x14ac:dyDescent="0.35">
      <c r="A259" s="45"/>
      <c r="B259" s="45"/>
      <c r="C259" s="45"/>
      <c r="D259" s="45"/>
      <c r="E259" s="45"/>
    </row>
    <row r="260" spans="1:5" x14ac:dyDescent="0.35">
      <c r="A260" s="45"/>
      <c r="B260" s="45"/>
      <c r="C260" s="45"/>
      <c r="D260" s="45"/>
      <c r="E260" s="45"/>
    </row>
    <row r="261" spans="1:5" x14ac:dyDescent="0.35">
      <c r="A261" s="45"/>
      <c r="B261" s="45"/>
      <c r="C261" s="45"/>
      <c r="D261" s="45"/>
      <c r="E261" s="45"/>
    </row>
    <row r="262" spans="1:5" x14ac:dyDescent="0.35">
      <c r="A262" s="45"/>
      <c r="B262" s="45"/>
      <c r="C262" s="45"/>
      <c r="D262" s="45"/>
      <c r="E262" s="45"/>
    </row>
    <row r="263" spans="1:5" x14ac:dyDescent="0.35">
      <c r="A263" s="45"/>
      <c r="B263" s="45"/>
      <c r="C263" s="45"/>
      <c r="D263" s="45"/>
      <c r="E263" s="45"/>
    </row>
    <row r="264" spans="1:5" x14ac:dyDescent="0.35">
      <c r="A264" s="45"/>
      <c r="B264" s="45"/>
      <c r="C264" s="45"/>
      <c r="D264" s="45"/>
      <c r="E264" s="45"/>
    </row>
    <row r="265" spans="1:5" x14ac:dyDescent="0.35">
      <c r="A265" s="45"/>
      <c r="B265" s="45"/>
      <c r="C265" s="45"/>
      <c r="D265" s="45"/>
      <c r="E265" s="45"/>
    </row>
    <row r="266" spans="1:5" x14ac:dyDescent="0.35">
      <c r="A266" s="45"/>
      <c r="B266" s="45"/>
      <c r="C266" s="45"/>
      <c r="D266" s="45"/>
      <c r="E266" s="45"/>
    </row>
    <row r="267" spans="1:5" x14ac:dyDescent="0.35">
      <c r="A267" s="45"/>
      <c r="B267" s="45"/>
      <c r="C267" s="45"/>
      <c r="D267" s="45"/>
      <c r="E267" s="45"/>
    </row>
    <row r="268" spans="1:5" x14ac:dyDescent="0.35">
      <c r="A268" s="45"/>
      <c r="B268" s="45"/>
      <c r="C268" s="45"/>
      <c r="D268" s="45"/>
      <c r="E268" s="45"/>
    </row>
    <row r="269" spans="1:5" x14ac:dyDescent="0.35">
      <c r="A269" s="45"/>
      <c r="B269" s="45"/>
      <c r="C269" s="45"/>
      <c r="D269" s="45"/>
      <c r="E269" s="45"/>
    </row>
    <row r="270" spans="1:5" x14ac:dyDescent="0.35">
      <c r="A270" s="45"/>
      <c r="B270" s="45"/>
      <c r="C270" s="45"/>
      <c r="D270" s="45"/>
      <c r="E270" s="45"/>
    </row>
    <row r="271" spans="1:5" x14ac:dyDescent="0.35">
      <c r="A271" s="45"/>
      <c r="B271" s="45"/>
      <c r="C271" s="45"/>
      <c r="D271" s="45"/>
      <c r="E271" s="45"/>
    </row>
    <row r="272" spans="1:5" x14ac:dyDescent="0.35">
      <c r="A272" s="45"/>
      <c r="B272" s="45"/>
      <c r="C272" s="45"/>
      <c r="D272" s="45"/>
      <c r="E272" s="45"/>
    </row>
    <row r="273" spans="1:5" x14ac:dyDescent="0.35">
      <c r="A273" s="45"/>
      <c r="B273" s="45"/>
      <c r="C273" s="45"/>
      <c r="D273" s="45"/>
      <c r="E273" s="45"/>
    </row>
    <row r="274" spans="1:5" x14ac:dyDescent="0.35">
      <c r="A274" s="45"/>
      <c r="B274" s="45"/>
      <c r="C274" s="45"/>
      <c r="D274" s="45"/>
      <c r="E274" s="45"/>
    </row>
    <row r="275" spans="1:5" x14ac:dyDescent="0.35">
      <c r="A275" s="45"/>
      <c r="B275" s="45"/>
      <c r="C275" s="45"/>
      <c r="D275" s="45"/>
      <c r="E275" s="45"/>
    </row>
    <row r="276" spans="1:5" x14ac:dyDescent="0.35">
      <c r="A276" s="45"/>
      <c r="B276" s="45"/>
      <c r="C276" s="45"/>
      <c r="D276" s="45"/>
      <c r="E276" s="45"/>
    </row>
    <row r="277" spans="1:5" x14ac:dyDescent="0.35">
      <c r="A277" s="45"/>
      <c r="B277" s="45"/>
      <c r="C277" s="45"/>
      <c r="D277" s="45"/>
      <c r="E277" s="45"/>
    </row>
    <row r="278" spans="1:5" x14ac:dyDescent="0.35">
      <c r="A278" s="45"/>
      <c r="B278" s="45"/>
      <c r="C278" s="45"/>
      <c r="D278" s="45"/>
      <c r="E278" s="45"/>
    </row>
    <row r="279" spans="1:5" x14ac:dyDescent="0.35">
      <c r="A279" s="45"/>
      <c r="B279" s="45"/>
      <c r="C279" s="45"/>
      <c r="D279" s="45"/>
      <c r="E279" s="45"/>
    </row>
    <row r="280" spans="1:5" x14ac:dyDescent="0.35">
      <c r="A280" s="45"/>
      <c r="B280" s="45"/>
      <c r="C280" s="45"/>
      <c r="D280" s="45"/>
      <c r="E280" s="45"/>
    </row>
    <row r="281" spans="1:5" x14ac:dyDescent="0.35">
      <c r="A281" s="45"/>
      <c r="B281" s="45"/>
      <c r="C281" s="45"/>
      <c r="D281" s="45"/>
      <c r="E281" s="45"/>
    </row>
    <row r="282" spans="1:5" x14ac:dyDescent="0.35">
      <c r="A282" s="45"/>
      <c r="B282" s="45"/>
      <c r="C282" s="45"/>
      <c r="D282" s="45"/>
      <c r="E282" s="45"/>
    </row>
    <row r="283" spans="1:5" x14ac:dyDescent="0.35">
      <c r="A283" s="45"/>
      <c r="B283" s="45"/>
      <c r="C283" s="45"/>
      <c r="D283" s="45"/>
      <c r="E283" s="45"/>
    </row>
    <row r="284" spans="1:5" x14ac:dyDescent="0.35">
      <c r="A284" s="45"/>
      <c r="B284" s="45"/>
      <c r="C284" s="45"/>
      <c r="D284" s="45"/>
      <c r="E284" s="45"/>
    </row>
    <row r="285" spans="1:5" x14ac:dyDescent="0.35">
      <c r="A285" s="45"/>
      <c r="B285" s="45"/>
      <c r="C285" s="45"/>
      <c r="D285" s="45"/>
      <c r="E285" s="45"/>
    </row>
    <row r="286" spans="1:5" x14ac:dyDescent="0.35">
      <c r="A286" s="45"/>
      <c r="B286" s="45"/>
      <c r="C286" s="45"/>
      <c r="D286" s="45"/>
      <c r="E286" s="45"/>
    </row>
    <row r="287" spans="1:5" x14ac:dyDescent="0.35">
      <c r="A287" s="45"/>
      <c r="B287" s="45"/>
      <c r="C287" s="45"/>
      <c r="D287" s="45"/>
      <c r="E287" s="45"/>
    </row>
    <row r="288" spans="1:5" x14ac:dyDescent="0.35">
      <c r="A288" s="45"/>
      <c r="B288" s="45"/>
      <c r="C288" s="45"/>
      <c r="D288" s="45"/>
      <c r="E288" s="45"/>
    </row>
    <row r="289" spans="1:5" x14ac:dyDescent="0.35">
      <c r="A289" s="45"/>
      <c r="B289" s="45"/>
      <c r="C289" s="45"/>
      <c r="D289" s="45"/>
      <c r="E289" s="45"/>
    </row>
    <row r="290" spans="1:5" x14ac:dyDescent="0.35">
      <c r="A290" s="45"/>
      <c r="B290" s="45"/>
      <c r="C290" s="45"/>
      <c r="D290" s="45"/>
      <c r="E290" s="45"/>
    </row>
    <row r="291" spans="1:5" x14ac:dyDescent="0.35">
      <c r="A291" s="45"/>
      <c r="B291" s="45"/>
      <c r="C291" s="45"/>
      <c r="D291" s="45"/>
      <c r="E291" s="45"/>
    </row>
    <row r="292" spans="1:5" x14ac:dyDescent="0.35">
      <c r="A292" s="45"/>
      <c r="B292" s="45"/>
      <c r="C292" s="45"/>
      <c r="D292" s="45"/>
      <c r="E292" s="45"/>
    </row>
    <row r="293" spans="1:5" x14ac:dyDescent="0.35">
      <c r="A293" s="45"/>
      <c r="B293" s="45"/>
      <c r="C293" s="45"/>
      <c r="D293" s="45"/>
      <c r="E293" s="45"/>
    </row>
    <row r="294" spans="1:5" x14ac:dyDescent="0.35">
      <c r="A294" s="45"/>
      <c r="B294" s="45"/>
      <c r="C294" s="45"/>
      <c r="D294" s="45"/>
      <c r="E294" s="45"/>
    </row>
    <row r="295" spans="1:5" x14ac:dyDescent="0.35">
      <c r="A295" s="45"/>
      <c r="B295" s="45"/>
      <c r="C295" s="45"/>
      <c r="D295" s="45"/>
      <c r="E295" s="45"/>
    </row>
    <row r="296" spans="1:5" x14ac:dyDescent="0.35">
      <c r="A296" s="45"/>
      <c r="B296" s="45"/>
      <c r="C296" s="45"/>
      <c r="D296" s="45"/>
      <c r="E296" s="45"/>
    </row>
    <row r="297" spans="1:5" x14ac:dyDescent="0.35">
      <c r="A297" s="45"/>
      <c r="B297" s="45"/>
      <c r="C297" s="45"/>
      <c r="D297" s="45"/>
      <c r="E297" s="45"/>
    </row>
    <row r="298" spans="1:5" x14ac:dyDescent="0.35">
      <c r="A298" s="45"/>
      <c r="B298" s="45"/>
      <c r="C298" s="45"/>
      <c r="D298" s="45"/>
      <c r="E298" s="45"/>
    </row>
    <row r="299" spans="1:5" x14ac:dyDescent="0.35">
      <c r="A299" s="45"/>
      <c r="B299" s="45"/>
      <c r="C299" s="45"/>
      <c r="D299" s="45"/>
      <c r="E299" s="45"/>
    </row>
    <row r="300" spans="1:5" x14ac:dyDescent="0.35">
      <c r="A300" s="45"/>
      <c r="B300" s="45"/>
      <c r="C300" s="45"/>
      <c r="D300" s="45"/>
      <c r="E300" s="45"/>
    </row>
    <row r="301" spans="1:5" x14ac:dyDescent="0.35">
      <c r="A301" s="45"/>
      <c r="B301" s="45"/>
      <c r="C301" s="45"/>
      <c r="D301" s="45"/>
      <c r="E301" s="45"/>
    </row>
    <row r="302" spans="1:5" x14ac:dyDescent="0.35">
      <c r="A302" s="45"/>
      <c r="B302" s="45"/>
      <c r="C302" s="45"/>
      <c r="D302" s="45"/>
      <c r="E302" s="45"/>
    </row>
    <row r="303" spans="1:5" x14ac:dyDescent="0.35">
      <c r="A303" s="45"/>
      <c r="B303" s="45"/>
      <c r="C303" s="45"/>
      <c r="D303" s="45"/>
      <c r="E303" s="45"/>
    </row>
    <row r="304" spans="1:5" x14ac:dyDescent="0.35">
      <c r="A304" s="45"/>
      <c r="B304" s="45"/>
      <c r="C304" s="45"/>
      <c r="D304" s="45"/>
      <c r="E304" s="45"/>
    </row>
    <row r="305" spans="1:5" x14ac:dyDescent="0.35">
      <c r="A305" s="45"/>
      <c r="B305" s="45"/>
      <c r="C305" s="45"/>
      <c r="D305" s="45"/>
      <c r="E305" s="45"/>
    </row>
    <row r="306" spans="1:5" x14ac:dyDescent="0.35">
      <c r="A306" s="45"/>
      <c r="B306" s="45"/>
      <c r="C306" s="45"/>
      <c r="D306" s="45"/>
      <c r="E306" s="45"/>
    </row>
    <row r="307" spans="1:5" x14ac:dyDescent="0.35">
      <c r="A307" s="45"/>
      <c r="B307" s="45"/>
      <c r="C307" s="45"/>
      <c r="D307" s="45"/>
      <c r="E307" s="45"/>
    </row>
    <row r="308" spans="1:5" x14ac:dyDescent="0.35">
      <c r="A308" s="45"/>
      <c r="B308" s="45"/>
      <c r="C308" s="45"/>
      <c r="D308" s="45"/>
      <c r="E308" s="45"/>
    </row>
    <row r="309" spans="1:5" x14ac:dyDescent="0.35">
      <c r="A309" s="45"/>
      <c r="B309" s="45"/>
      <c r="C309" s="45"/>
      <c r="D309" s="45"/>
      <c r="E309" s="45"/>
    </row>
    <row r="310" spans="1:5" x14ac:dyDescent="0.35">
      <c r="A310" s="45"/>
      <c r="B310" s="45"/>
      <c r="C310" s="45"/>
      <c r="D310" s="45"/>
      <c r="E310" s="45"/>
    </row>
    <row r="311" spans="1:5" x14ac:dyDescent="0.35">
      <c r="A311" s="45"/>
      <c r="B311" s="45"/>
      <c r="C311" s="45"/>
      <c r="D311" s="45"/>
      <c r="E311" s="45"/>
    </row>
    <row r="312" spans="1:5" x14ac:dyDescent="0.35">
      <c r="A312" s="45"/>
      <c r="B312" s="45"/>
      <c r="C312" s="45"/>
      <c r="D312" s="45"/>
      <c r="E312" s="45"/>
    </row>
    <row r="313" spans="1:5" x14ac:dyDescent="0.35">
      <c r="A313" s="45"/>
      <c r="B313" s="45"/>
      <c r="C313" s="45"/>
      <c r="D313" s="45"/>
      <c r="E313" s="45"/>
    </row>
    <row r="314" spans="1:5" x14ac:dyDescent="0.35">
      <c r="A314" s="45"/>
      <c r="B314" s="45"/>
      <c r="C314" s="45"/>
      <c r="D314" s="45"/>
      <c r="E314" s="45"/>
    </row>
    <row r="315" spans="1:5" x14ac:dyDescent="0.35">
      <c r="A315" s="45"/>
      <c r="B315" s="45"/>
      <c r="C315" s="45"/>
      <c r="D315" s="45"/>
      <c r="E315" s="45"/>
    </row>
    <row r="316" spans="1:5" x14ac:dyDescent="0.35">
      <c r="A316" s="45"/>
      <c r="B316" s="45"/>
      <c r="C316" s="45"/>
      <c r="D316" s="45"/>
      <c r="E316" s="45"/>
    </row>
    <row r="317" spans="1:5" x14ac:dyDescent="0.35">
      <c r="A317" s="45"/>
      <c r="B317" s="45"/>
      <c r="C317" s="45"/>
      <c r="D317" s="45"/>
      <c r="E317" s="45"/>
    </row>
    <row r="318" spans="1:5" x14ac:dyDescent="0.35">
      <c r="A318" s="45"/>
      <c r="B318" s="45"/>
      <c r="C318" s="45"/>
      <c r="D318" s="45"/>
      <c r="E318" s="45"/>
    </row>
    <row r="319" spans="1:5" x14ac:dyDescent="0.35">
      <c r="A319" s="45"/>
      <c r="B319" s="45"/>
      <c r="C319" s="45"/>
      <c r="D319" s="45"/>
      <c r="E319" s="45"/>
    </row>
    <row r="320" spans="1:5" x14ac:dyDescent="0.35">
      <c r="A320" s="45"/>
      <c r="B320" s="45"/>
      <c r="C320" s="45"/>
      <c r="D320" s="45"/>
      <c r="E320" s="45"/>
    </row>
    <row r="321" spans="1:5" x14ac:dyDescent="0.35">
      <c r="A321" s="45"/>
      <c r="B321" s="45"/>
      <c r="C321" s="45"/>
      <c r="D321" s="45"/>
      <c r="E321" s="45"/>
    </row>
    <row r="322" spans="1:5" x14ac:dyDescent="0.35">
      <c r="A322" s="45"/>
      <c r="B322" s="45"/>
      <c r="C322" s="45"/>
      <c r="D322" s="45"/>
      <c r="E322" s="45"/>
    </row>
    <row r="323" spans="1:5" x14ac:dyDescent="0.35">
      <c r="A323" s="45"/>
      <c r="B323" s="45"/>
      <c r="C323" s="45"/>
      <c r="D323" s="45"/>
      <c r="E323" s="45"/>
    </row>
    <row r="324" spans="1:5" x14ac:dyDescent="0.35">
      <c r="A324" s="45"/>
      <c r="B324" s="45"/>
      <c r="C324" s="45"/>
      <c r="D324" s="45"/>
      <c r="E324" s="45"/>
    </row>
    <row r="325" spans="1:5" x14ac:dyDescent="0.35">
      <c r="A325" s="45"/>
      <c r="B325" s="45"/>
      <c r="C325" s="45"/>
      <c r="D325" s="45"/>
      <c r="E325" s="45"/>
    </row>
    <row r="326" spans="1:5" x14ac:dyDescent="0.35">
      <c r="A326" s="45"/>
      <c r="B326" s="45"/>
      <c r="C326" s="45"/>
      <c r="D326" s="45"/>
      <c r="E326" s="45"/>
    </row>
    <row r="327" spans="1:5" x14ac:dyDescent="0.35">
      <c r="A327" s="45"/>
      <c r="B327" s="45"/>
      <c r="C327" s="45"/>
      <c r="D327" s="45"/>
      <c r="E327" s="45"/>
    </row>
    <row r="328" spans="1:5" x14ac:dyDescent="0.35">
      <c r="A328" s="45"/>
      <c r="B328" s="45"/>
      <c r="C328" s="45"/>
      <c r="D328" s="45"/>
      <c r="E328" s="45"/>
    </row>
    <row r="329" spans="1:5" x14ac:dyDescent="0.35">
      <c r="A329" s="45"/>
      <c r="B329" s="45"/>
      <c r="C329" s="45"/>
      <c r="D329" s="45"/>
      <c r="E329" s="45"/>
    </row>
    <row r="330" spans="1:5" x14ac:dyDescent="0.35">
      <c r="A330" s="45"/>
      <c r="B330" s="45"/>
      <c r="C330" s="45"/>
      <c r="D330" s="45"/>
      <c r="E330" s="45"/>
    </row>
    <row r="331" spans="1:5" x14ac:dyDescent="0.35">
      <c r="A331" s="45"/>
      <c r="B331" s="45"/>
      <c r="C331" s="45"/>
      <c r="D331" s="45"/>
      <c r="E331" s="45"/>
    </row>
    <row r="332" spans="1:5" x14ac:dyDescent="0.35">
      <c r="A332" s="45"/>
      <c r="B332" s="45"/>
      <c r="C332" s="45"/>
      <c r="D332" s="45"/>
      <c r="E332" s="45"/>
    </row>
    <row r="333" spans="1:5" x14ac:dyDescent="0.35">
      <c r="A333" s="45"/>
      <c r="B333" s="45"/>
      <c r="C333" s="45"/>
      <c r="D333" s="45"/>
      <c r="E333" s="45"/>
    </row>
    <row r="334" spans="1:5" x14ac:dyDescent="0.35">
      <c r="A334" s="45"/>
      <c r="B334" s="45"/>
      <c r="C334" s="45"/>
      <c r="D334" s="45"/>
      <c r="E334" s="45"/>
    </row>
    <row r="335" spans="1:5" x14ac:dyDescent="0.35">
      <c r="A335" s="45"/>
      <c r="B335" s="45"/>
      <c r="C335" s="45"/>
      <c r="D335" s="45"/>
      <c r="E335" s="45"/>
    </row>
    <row r="336" spans="1:5" x14ac:dyDescent="0.35">
      <c r="A336" s="45"/>
      <c r="B336" s="45"/>
      <c r="C336" s="45"/>
      <c r="D336" s="45"/>
      <c r="E336" s="45"/>
    </row>
    <row r="337" spans="1:5" x14ac:dyDescent="0.35">
      <c r="A337" s="45"/>
      <c r="B337" s="45"/>
      <c r="C337" s="45"/>
      <c r="D337" s="45"/>
      <c r="E337" s="45"/>
    </row>
    <row r="338" spans="1:5" x14ac:dyDescent="0.35">
      <c r="A338" s="45"/>
      <c r="B338" s="45"/>
      <c r="C338" s="45"/>
      <c r="D338" s="45"/>
      <c r="E338" s="45"/>
    </row>
    <row r="339" spans="1:5" x14ac:dyDescent="0.35">
      <c r="A339" s="45"/>
      <c r="B339" s="45"/>
      <c r="C339" s="45"/>
      <c r="D339" s="45"/>
      <c r="E339" s="45"/>
    </row>
    <row r="340" spans="1:5" x14ac:dyDescent="0.35">
      <c r="A340" s="45"/>
      <c r="B340" s="45"/>
      <c r="C340" s="45"/>
      <c r="D340" s="45"/>
      <c r="E340" s="45"/>
    </row>
    <row r="341" spans="1:5" x14ac:dyDescent="0.35">
      <c r="A341" s="45"/>
      <c r="B341" s="45"/>
      <c r="C341" s="45"/>
      <c r="D341" s="45"/>
      <c r="E341" s="45"/>
    </row>
    <row r="342" spans="1:5" x14ac:dyDescent="0.35">
      <c r="A342" s="45"/>
      <c r="B342" s="45"/>
      <c r="C342" s="45"/>
      <c r="D342" s="45"/>
      <c r="E342" s="45"/>
    </row>
    <row r="343" spans="1:5" x14ac:dyDescent="0.35">
      <c r="A343" s="45"/>
      <c r="B343" s="45"/>
      <c r="C343" s="45"/>
      <c r="D343" s="45"/>
      <c r="E343" s="45"/>
    </row>
    <row r="344" spans="1:5" x14ac:dyDescent="0.35">
      <c r="A344" s="45"/>
      <c r="B344" s="45"/>
      <c r="C344" s="45"/>
      <c r="D344" s="45"/>
      <c r="E344" s="45"/>
    </row>
    <row r="345" spans="1:5" x14ac:dyDescent="0.35">
      <c r="A345" s="45"/>
      <c r="B345" s="45"/>
      <c r="C345" s="45"/>
      <c r="D345" s="45"/>
      <c r="E345" s="45"/>
    </row>
    <row r="346" spans="1:5" x14ac:dyDescent="0.35">
      <c r="A346" s="45"/>
      <c r="B346" s="45"/>
      <c r="C346" s="45"/>
      <c r="D346" s="45"/>
      <c r="E346" s="45"/>
    </row>
    <row r="347" spans="1:5" x14ac:dyDescent="0.35">
      <c r="A347" s="45"/>
      <c r="B347" s="45"/>
      <c r="C347" s="45"/>
      <c r="D347" s="45"/>
      <c r="E347" s="45"/>
    </row>
    <row r="348" spans="1:5" x14ac:dyDescent="0.35">
      <c r="A348" s="45"/>
      <c r="B348" s="45"/>
      <c r="C348" s="45"/>
      <c r="D348" s="45"/>
      <c r="E348" s="45"/>
    </row>
    <row r="349" spans="1:5" x14ac:dyDescent="0.35">
      <c r="A349" s="45"/>
      <c r="B349" s="45"/>
      <c r="C349" s="45"/>
      <c r="D349" s="45"/>
      <c r="E349" s="45"/>
    </row>
    <row r="350" spans="1:5" x14ac:dyDescent="0.35">
      <c r="A350" s="45"/>
      <c r="B350" s="45"/>
      <c r="C350" s="45"/>
      <c r="D350" s="45"/>
      <c r="E350" s="45"/>
    </row>
    <row r="351" spans="1:5" x14ac:dyDescent="0.35">
      <c r="A351" s="45"/>
      <c r="B351" s="45"/>
      <c r="C351" s="45"/>
      <c r="D351" s="45"/>
      <c r="E351" s="45"/>
    </row>
    <row r="352" spans="1:5" x14ac:dyDescent="0.35">
      <c r="A352" s="45"/>
      <c r="B352" s="45"/>
      <c r="C352" s="45"/>
      <c r="D352" s="45"/>
      <c r="E352" s="45"/>
    </row>
    <row r="353" spans="1:5" x14ac:dyDescent="0.35">
      <c r="A353" s="45"/>
      <c r="B353" s="45"/>
      <c r="C353" s="45"/>
      <c r="D353" s="45"/>
      <c r="E353" s="45"/>
    </row>
    <row r="354" spans="1:5" x14ac:dyDescent="0.35">
      <c r="A354" s="45"/>
      <c r="B354" s="45"/>
      <c r="C354" s="45"/>
      <c r="D354" s="45"/>
      <c r="E354" s="45"/>
    </row>
    <row r="355" spans="1:5" x14ac:dyDescent="0.35">
      <c r="A355" s="45"/>
      <c r="B355" s="45"/>
      <c r="C355" s="45"/>
      <c r="D355" s="45"/>
      <c r="E355" s="45"/>
    </row>
    <row r="356" spans="1:5" x14ac:dyDescent="0.35">
      <c r="A356" s="45"/>
      <c r="B356" s="45"/>
      <c r="C356" s="45"/>
      <c r="D356" s="45"/>
      <c r="E356" s="45"/>
    </row>
    <row r="357" spans="1:5" x14ac:dyDescent="0.35">
      <c r="A357" s="45"/>
      <c r="B357" s="45"/>
      <c r="C357" s="45"/>
      <c r="D357" s="45"/>
      <c r="E357" s="45"/>
    </row>
    <row r="358" spans="1:5" x14ac:dyDescent="0.35">
      <c r="A358" s="45"/>
      <c r="B358" s="45"/>
      <c r="C358" s="45"/>
      <c r="D358" s="45"/>
      <c r="E358" s="45"/>
    </row>
    <row r="359" spans="1:5" x14ac:dyDescent="0.35">
      <c r="A359" s="45"/>
      <c r="B359" s="45"/>
      <c r="C359" s="45"/>
      <c r="D359" s="45"/>
      <c r="E359" s="45"/>
    </row>
    <row r="360" spans="1:5" x14ac:dyDescent="0.35">
      <c r="A360" s="45"/>
      <c r="B360" s="45"/>
      <c r="C360" s="45"/>
      <c r="D360" s="45"/>
      <c r="E360" s="45"/>
    </row>
    <row r="361" spans="1:5" x14ac:dyDescent="0.35">
      <c r="A361" s="45"/>
      <c r="B361" s="45"/>
      <c r="C361" s="45"/>
      <c r="D361" s="45"/>
      <c r="E361" s="45"/>
    </row>
    <row r="362" spans="1:5" x14ac:dyDescent="0.35">
      <c r="A362" s="45"/>
      <c r="B362" s="45"/>
      <c r="C362" s="45"/>
      <c r="D362" s="45"/>
      <c r="E362" s="45"/>
    </row>
    <row r="363" spans="1:5" x14ac:dyDescent="0.35">
      <c r="A363" s="45"/>
      <c r="B363" s="45"/>
      <c r="C363" s="45"/>
      <c r="D363" s="45"/>
      <c r="E363" s="45"/>
    </row>
    <row r="364" spans="1:5" x14ac:dyDescent="0.35">
      <c r="A364" s="45"/>
      <c r="B364" s="45"/>
      <c r="C364" s="45"/>
      <c r="D364" s="45"/>
      <c r="E364" s="45"/>
    </row>
    <row r="365" spans="1:5" x14ac:dyDescent="0.35">
      <c r="A365" s="45"/>
      <c r="B365" s="45"/>
      <c r="C365" s="45"/>
      <c r="D365" s="45"/>
      <c r="E365" s="45"/>
    </row>
    <row r="366" spans="1:5" x14ac:dyDescent="0.35">
      <c r="A366" s="45"/>
      <c r="B366" s="45"/>
      <c r="C366" s="45"/>
      <c r="D366" s="45"/>
      <c r="E366" s="45"/>
    </row>
    <row r="367" spans="1:5" x14ac:dyDescent="0.35">
      <c r="A367" s="45"/>
      <c r="B367" s="45"/>
      <c r="C367" s="45"/>
      <c r="D367" s="45"/>
      <c r="E367" s="45"/>
    </row>
    <row r="368" spans="1:5" x14ac:dyDescent="0.35">
      <c r="A368" s="45"/>
      <c r="B368" s="45"/>
      <c r="C368" s="45"/>
      <c r="D368" s="45"/>
      <c r="E368" s="45"/>
    </row>
    <row r="369" spans="1:5" x14ac:dyDescent="0.35">
      <c r="A369" s="45"/>
      <c r="B369" s="45"/>
      <c r="C369" s="45"/>
      <c r="D369" s="45"/>
      <c r="E369" s="45"/>
    </row>
    <row r="370" spans="1:5" x14ac:dyDescent="0.35">
      <c r="A370" s="45"/>
      <c r="B370" s="45"/>
      <c r="C370" s="45"/>
      <c r="D370" s="45"/>
      <c r="E370" s="45"/>
    </row>
    <row r="371" spans="1:5" x14ac:dyDescent="0.35">
      <c r="A371" s="45"/>
      <c r="B371" s="45"/>
      <c r="C371" s="45"/>
      <c r="D371" s="45"/>
      <c r="E371" s="45"/>
    </row>
    <row r="372" spans="1:5" x14ac:dyDescent="0.35">
      <c r="A372" s="45"/>
      <c r="B372" s="45"/>
      <c r="C372" s="45"/>
      <c r="D372" s="45"/>
      <c r="E372" s="45"/>
    </row>
    <row r="373" spans="1:5" x14ac:dyDescent="0.35">
      <c r="A373" s="45"/>
      <c r="B373" s="45"/>
      <c r="C373" s="45"/>
      <c r="D373" s="45"/>
      <c r="E373" s="45"/>
    </row>
    <row r="374" spans="1:5" x14ac:dyDescent="0.35">
      <c r="A374" s="45"/>
      <c r="B374" s="45"/>
      <c r="C374" s="45"/>
      <c r="D374" s="45"/>
      <c r="E374" s="45"/>
    </row>
    <row r="375" spans="1:5" x14ac:dyDescent="0.35">
      <c r="A375" s="45"/>
      <c r="B375" s="45"/>
      <c r="C375" s="45"/>
      <c r="D375" s="45"/>
      <c r="E375" s="45"/>
    </row>
    <row r="376" spans="1:5" x14ac:dyDescent="0.35">
      <c r="A376" s="45"/>
      <c r="B376" s="45"/>
      <c r="C376" s="45"/>
      <c r="D376" s="45"/>
      <c r="E376" s="45"/>
    </row>
    <row r="377" spans="1:5" x14ac:dyDescent="0.35">
      <c r="A377" s="45"/>
      <c r="B377" s="45"/>
      <c r="C377" s="45"/>
      <c r="D377" s="45"/>
      <c r="E377" s="45"/>
    </row>
    <row r="378" spans="1:5" x14ac:dyDescent="0.35">
      <c r="A378" s="45"/>
      <c r="B378" s="45"/>
      <c r="C378" s="45"/>
      <c r="D378" s="45"/>
      <c r="E378" s="45"/>
    </row>
    <row r="379" spans="1:5" x14ac:dyDescent="0.35">
      <c r="A379" s="45"/>
      <c r="B379" s="45"/>
      <c r="C379" s="45"/>
      <c r="D379" s="45"/>
      <c r="E379" s="45"/>
    </row>
    <row r="380" spans="1:5" x14ac:dyDescent="0.35">
      <c r="A380" s="45"/>
      <c r="B380" s="45"/>
      <c r="C380" s="45"/>
      <c r="D380" s="45"/>
      <c r="E380" s="45"/>
    </row>
    <row r="381" spans="1:5" x14ac:dyDescent="0.35">
      <c r="A381" s="45"/>
      <c r="B381" s="45"/>
      <c r="C381" s="45"/>
      <c r="D381" s="45"/>
      <c r="E381" s="45"/>
    </row>
    <row r="382" spans="1:5" x14ac:dyDescent="0.35">
      <c r="A382" s="45"/>
      <c r="B382" s="45"/>
      <c r="C382" s="45"/>
      <c r="D382" s="45"/>
      <c r="E382" s="45"/>
    </row>
    <row r="383" spans="1:5" x14ac:dyDescent="0.35">
      <c r="A383" s="45"/>
      <c r="B383" s="45"/>
      <c r="C383" s="45"/>
      <c r="D383" s="45"/>
      <c r="E383" s="45"/>
    </row>
    <row r="384" spans="1:5" x14ac:dyDescent="0.35">
      <c r="A384" s="45"/>
      <c r="B384" s="45"/>
      <c r="C384" s="45"/>
      <c r="D384" s="45"/>
      <c r="E384" s="45"/>
    </row>
    <row r="385" spans="1:5" x14ac:dyDescent="0.35">
      <c r="A385" s="45"/>
      <c r="B385" s="45"/>
      <c r="C385" s="45"/>
      <c r="D385" s="45"/>
      <c r="E385" s="45"/>
    </row>
    <row r="386" spans="1:5" x14ac:dyDescent="0.35">
      <c r="A386" s="45"/>
      <c r="B386" s="45"/>
      <c r="C386" s="45"/>
      <c r="D386" s="45"/>
      <c r="E386" s="45"/>
    </row>
    <row r="387" spans="1:5" x14ac:dyDescent="0.35">
      <c r="A387" s="45"/>
      <c r="B387" s="45"/>
      <c r="C387" s="45"/>
      <c r="D387" s="45"/>
      <c r="E387" s="45"/>
    </row>
    <row r="388" spans="1:5" x14ac:dyDescent="0.35">
      <c r="A388" s="45"/>
      <c r="B388" s="45"/>
      <c r="C388" s="45"/>
      <c r="D388" s="45"/>
      <c r="E388" s="45"/>
    </row>
    <row r="389" spans="1:5" x14ac:dyDescent="0.35">
      <c r="A389" s="45"/>
      <c r="B389" s="45"/>
      <c r="C389" s="45"/>
      <c r="D389" s="45"/>
      <c r="E389" s="45"/>
    </row>
    <row r="390" spans="1:5" x14ac:dyDescent="0.35">
      <c r="A390" s="45"/>
      <c r="B390" s="45"/>
      <c r="C390" s="45"/>
      <c r="D390" s="45"/>
      <c r="E390" s="45"/>
    </row>
    <row r="391" spans="1:5" x14ac:dyDescent="0.35">
      <c r="A391" s="45"/>
      <c r="B391" s="45"/>
      <c r="C391" s="45"/>
      <c r="D391" s="45"/>
      <c r="E391" s="45"/>
    </row>
    <row r="392" spans="1:5" x14ac:dyDescent="0.35">
      <c r="A392" s="45"/>
      <c r="B392" s="45"/>
      <c r="C392" s="45"/>
      <c r="D392" s="45"/>
      <c r="E392" s="45"/>
    </row>
    <row r="393" spans="1:5" x14ac:dyDescent="0.35">
      <c r="A393" s="45"/>
      <c r="B393" s="45"/>
      <c r="C393" s="45"/>
      <c r="D393" s="45"/>
      <c r="E393" s="45"/>
    </row>
    <row r="394" spans="1:5" x14ac:dyDescent="0.35">
      <c r="A394" s="45"/>
      <c r="B394" s="45"/>
      <c r="C394" s="45"/>
      <c r="D394" s="45"/>
      <c r="E394" s="45"/>
    </row>
    <row r="395" spans="1:5" x14ac:dyDescent="0.35">
      <c r="A395" s="45"/>
      <c r="B395" s="45"/>
      <c r="C395" s="45"/>
      <c r="D395" s="45"/>
      <c r="E395" s="45"/>
    </row>
    <row r="396" spans="1:5" x14ac:dyDescent="0.35">
      <c r="A396" s="45"/>
      <c r="B396" s="45"/>
      <c r="C396" s="45"/>
      <c r="D396" s="45"/>
      <c r="E396" s="45"/>
    </row>
    <row r="397" spans="1:5" x14ac:dyDescent="0.35">
      <c r="A397" s="45"/>
      <c r="B397" s="45"/>
      <c r="C397" s="45"/>
      <c r="D397" s="45"/>
      <c r="E397" s="45"/>
    </row>
    <row r="398" spans="1:5" x14ac:dyDescent="0.35">
      <c r="A398" s="45"/>
      <c r="B398" s="45"/>
      <c r="C398" s="45"/>
      <c r="D398" s="45"/>
      <c r="E398" s="45"/>
    </row>
    <row r="399" spans="1:5" x14ac:dyDescent="0.35">
      <c r="A399" s="45"/>
      <c r="B399" s="45"/>
      <c r="C399" s="45"/>
      <c r="D399" s="45"/>
      <c r="E399" s="45"/>
    </row>
    <row r="400" spans="1:5" x14ac:dyDescent="0.35">
      <c r="A400" s="45"/>
      <c r="B400" s="45"/>
      <c r="C400" s="45"/>
      <c r="D400" s="45"/>
      <c r="E400" s="45"/>
    </row>
    <row r="401" spans="1:5" x14ac:dyDescent="0.35">
      <c r="A401" s="45"/>
      <c r="B401" s="45"/>
      <c r="C401" s="45"/>
      <c r="D401" s="45"/>
      <c r="E401" s="45"/>
    </row>
    <row r="402" spans="1:5" x14ac:dyDescent="0.35">
      <c r="A402" s="45"/>
      <c r="B402" s="45"/>
      <c r="C402" s="45"/>
      <c r="D402" s="45"/>
      <c r="E402" s="45"/>
    </row>
    <row r="403" spans="1:5" x14ac:dyDescent="0.35">
      <c r="A403" s="45"/>
      <c r="B403" s="45"/>
      <c r="C403" s="45"/>
      <c r="D403" s="45"/>
      <c r="E403" s="45"/>
    </row>
    <row r="404" spans="1:5" x14ac:dyDescent="0.35">
      <c r="A404" s="45"/>
      <c r="B404" s="45"/>
      <c r="C404" s="45"/>
      <c r="D404" s="45"/>
      <c r="E404" s="45"/>
    </row>
    <row r="405" spans="1:5" x14ac:dyDescent="0.35">
      <c r="A405" s="45"/>
      <c r="B405" s="45"/>
      <c r="C405" s="45"/>
      <c r="D405" s="45"/>
      <c r="E405" s="45"/>
    </row>
    <row r="406" spans="1:5" x14ac:dyDescent="0.35">
      <c r="A406" s="45"/>
      <c r="B406" s="45"/>
      <c r="C406" s="45"/>
      <c r="D406" s="45"/>
      <c r="E406" s="45"/>
    </row>
    <row r="407" spans="1:5" x14ac:dyDescent="0.35">
      <c r="A407" s="45"/>
      <c r="B407" s="45"/>
      <c r="C407" s="45"/>
      <c r="D407" s="45"/>
      <c r="E407" s="45"/>
    </row>
    <row r="408" spans="1:5" x14ac:dyDescent="0.35">
      <c r="A408" s="45"/>
      <c r="B408" s="45"/>
      <c r="C408" s="45"/>
      <c r="D408" s="45"/>
      <c r="E408" s="45"/>
    </row>
    <row r="409" spans="1:5" x14ac:dyDescent="0.35">
      <c r="A409" s="45"/>
      <c r="B409" s="45"/>
      <c r="C409" s="45"/>
      <c r="D409" s="45"/>
      <c r="E409" s="45"/>
    </row>
    <row r="410" spans="1:5" x14ac:dyDescent="0.35">
      <c r="A410" s="45"/>
      <c r="B410" s="45"/>
      <c r="C410" s="45"/>
      <c r="D410" s="45"/>
      <c r="E410" s="45"/>
    </row>
    <row r="411" spans="1:5" x14ac:dyDescent="0.35">
      <c r="A411" s="45"/>
      <c r="B411" s="45"/>
      <c r="C411" s="45"/>
      <c r="D411" s="45"/>
      <c r="E411" s="45"/>
    </row>
    <row r="412" spans="1:5" x14ac:dyDescent="0.35">
      <c r="A412" s="45"/>
      <c r="B412" s="45"/>
      <c r="C412" s="45"/>
      <c r="D412" s="45"/>
      <c r="E412" s="45"/>
    </row>
    <row r="413" spans="1:5" x14ac:dyDescent="0.35">
      <c r="A413" s="45"/>
      <c r="B413" s="45"/>
      <c r="C413" s="45"/>
      <c r="D413" s="45"/>
      <c r="E413" s="45"/>
    </row>
    <row r="414" spans="1:5" x14ac:dyDescent="0.35">
      <c r="A414" s="45"/>
      <c r="B414" s="45"/>
      <c r="C414" s="45"/>
      <c r="D414" s="45"/>
      <c r="E414" s="45"/>
    </row>
    <row r="415" spans="1:5" x14ac:dyDescent="0.35">
      <c r="A415" s="45"/>
      <c r="B415" s="45"/>
      <c r="C415" s="45"/>
      <c r="D415" s="45"/>
      <c r="E415" s="45"/>
    </row>
    <row r="416" spans="1:5" x14ac:dyDescent="0.35">
      <c r="A416" s="45"/>
      <c r="B416" s="45"/>
      <c r="C416" s="45"/>
      <c r="D416" s="45"/>
      <c r="E416" s="45"/>
    </row>
    <row r="417" spans="1:5" x14ac:dyDescent="0.35">
      <c r="A417" s="45"/>
      <c r="B417" s="45"/>
      <c r="C417" s="45"/>
      <c r="D417" s="45"/>
      <c r="E417" s="45"/>
    </row>
    <row r="418" spans="1:5" x14ac:dyDescent="0.35">
      <c r="A418" s="45"/>
      <c r="B418" s="45"/>
      <c r="C418" s="45"/>
      <c r="D418" s="45"/>
      <c r="E418" s="45"/>
    </row>
    <row r="419" spans="1:5" x14ac:dyDescent="0.35">
      <c r="A419" s="45"/>
      <c r="B419" s="45"/>
      <c r="C419" s="45"/>
      <c r="D419" s="45"/>
      <c r="E419" s="45"/>
    </row>
    <row r="420" spans="1:5" x14ac:dyDescent="0.35">
      <c r="A420" s="45"/>
      <c r="B420" s="45"/>
      <c r="C420" s="45"/>
      <c r="D420" s="45"/>
      <c r="E420" s="45"/>
    </row>
    <row r="421" spans="1:5" x14ac:dyDescent="0.35">
      <c r="A421" s="45"/>
      <c r="B421" s="45"/>
      <c r="C421" s="45"/>
      <c r="D421" s="45"/>
      <c r="E421" s="45"/>
    </row>
    <row r="422" spans="1:5" x14ac:dyDescent="0.35">
      <c r="A422" s="45"/>
      <c r="B422" s="45"/>
      <c r="C422" s="45"/>
      <c r="D422" s="45"/>
      <c r="E422" s="45"/>
    </row>
    <row r="423" spans="1:5" x14ac:dyDescent="0.35">
      <c r="A423" s="45"/>
      <c r="B423" s="45"/>
      <c r="C423" s="45"/>
      <c r="D423" s="45"/>
      <c r="E423" s="45"/>
    </row>
    <row r="424" spans="1:5" x14ac:dyDescent="0.35">
      <c r="A424" s="45"/>
      <c r="B424" s="45"/>
      <c r="C424" s="45"/>
      <c r="D424" s="45"/>
      <c r="E424" s="45"/>
    </row>
    <row r="425" spans="1:5" x14ac:dyDescent="0.35">
      <c r="A425" s="45"/>
      <c r="B425" s="45"/>
      <c r="C425" s="45"/>
      <c r="D425" s="45"/>
      <c r="E425" s="45"/>
    </row>
    <row r="426" spans="1:5" x14ac:dyDescent="0.35">
      <c r="A426" s="45"/>
      <c r="B426" s="45"/>
      <c r="C426" s="45"/>
      <c r="D426" s="45"/>
      <c r="E426" s="45"/>
    </row>
    <row r="427" spans="1:5" x14ac:dyDescent="0.35">
      <c r="A427" s="45"/>
      <c r="B427" s="45"/>
      <c r="C427" s="45"/>
      <c r="D427" s="45"/>
      <c r="E427" s="45"/>
    </row>
    <row r="428" spans="1:5" x14ac:dyDescent="0.35">
      <c r="A428" s="45"/>
      <c r="B428" s="45"/>
      <c r="C428" s="45"/>
      <c r="D428" s="45"/>
      <c r="E428" s="45"/>
    </row>
    <row r="429" spans="1:5" x14ac:dyDescent="0.35">
      <c r="A429" s="45"/>
      <c r="B429" s="45"/>
      <c r="C429" s="45"/>
      <c r="D429" s="45"/>
      <c r="E429" s="45"/>
    </row>
    <row r="430" spans="1:5" x14ac:dyDescent="0.35">
      <c r="A430" s="45"/>
      <c r="B430" s="45"/>
      <c r="C430" s="45"/>
      <c r="D430" s="45"/>
      <c r="E430" s="45"/>
    </row>
    <row r="431" spans="1:5" x14ac:dyDescent="0.35">
      <c r="A431" s="45"/>
      <c r="B431" s="45"/>
      <c r="C431" s="45"/>
      <c r="D431" s="45"/>
      <c r="E431" s="45"/>
    </row>
    <row r="432" spans="1:5" x14ac:dyDescent="0.35">
      <c r="A432" s="45"/>
      <c r="B432" s="45"/>
      <c r="C432" s="45"/>
      <c r="D432" s="45"/>
      <c r="E432" s="45"/>
    </row>
    <row r="433" spans="1:5" x14ac:dyDescent="0.35">
      <c r="A433" s="45"/>
      <c r="B433" s="45"/>
      <c r="C433" s="45"/>
      <c r="D433" s="45"/>
      <c r="E433" s="45"/>
    </row>
    <row r="434" spans="1:5" x14ac:dyDescent="0.35">
      <c r="A434" s="45"/>
      <c r="B434" s="45"/>
      <c r="C434" s="45"/>
      <c r="D434" s="45"/>
      <c r="E434" s="45"/>
    </row>
    <row r="435" spans="1:5" x14ac:dyDescent="0.35">
      <c r="A435" s="45"/>
      <c r="B435" s="45"/>
      <c r="C435" s="45"/>
      <c r="D435" s="45"/>
      <c r="E435" s="45"/>
    </row>
    <row r="436" spans="1:5" x14ac:dyDescent="0.35">
      <c r="A436" s="45"/>
      <c r="B436" s="45"/>
      <c r="C436" s="45"/>
      <c r="D436" s="45"/>
      <c r="E436" s="45"/>
    </row>
    <row r="437" spans="1:5" x14ac:dyDescent="0.35">
      <c r="A437" s="45"/>
      <c r="B437" s="45"/>
      <c r="C437" s="45"/>
      <c r="D437" s="45"/>
      <c r="E437" s="45"/>
    </row>
    <row r="438" spans="1:5" x14ac:dyDescent="0.35">
      <c r="A438" s="45"/>
      <c r="B438" s="45"/>
      <c r="C438" s="45"/>
      <c r="D438" s="45"/>
      <c r="E438" s="45"/>
    </row>
    <row r="439" spans="1:5" x14ac:dyDescent="0.35">
      <c r="A439" s="45"/>
      <c r="B439" s="45"/>
      <c r="C439" s="45"/>
      <c r="D439" s="45"/>
      <c r="E439" s="45"/>
    </row>
    <row r="440" spans="1:5" x14ac:dyDescent="0.35">
      <c r="A440" s="45"/>
      <c r="B440" s="45"/>
      <c r="C440" s="45"/>
      <c r="D440" s="45"/>
      <c r="E440" s="45"/>
    </row>
    <row r="441" spans="1:5" x14ac:dyDescent="0.35">
      <c r="A441" s="45"/>
      <c r="B441" s="45"/>
      <c r="C441" s="45"/>
      <c r="D441" s="45"/>
      <c r="E441" s="45"/>
    </row>
    <row r="442" spans="1:5" x14ac:dyDescent="0.35">
      <c r="A442" s="45"/>
      <c r="B442" s="45"/>
      <c r="C442" s="45"/>
      <c r="D442" s="45"/>
      <c r="E442" s="45"/>
    </row>
    <row r="443" spans="1:5" x14ac:dyDescent="0.35">
      <c r="A443" s="45"/>
      <c r="B443" s="45"/>
      <c r="C443" s="45"/>
      <c r="D443" s="45"/>
      <c r="E443" s="45"/>
    </row>
    <row r="444" spans="1:5" x14ac:dyDescent="0.35">
      <c r="A444" s="45"/>
      <c r="B444" s="45"/>
      <c r="C444" s="45"/>
      <c r="D444" s="45"/>
      <c r="E444" s="45"/>
    </row>
    <row r="445" spans="1:5" x14ac:dyDescent="0.35">
      <c r="A445" s="45"/>
      <c r="B445" s="45"/>
      <c r="C445" s="45"/>
      <c r="D445" s="45"/>
      <c r="E445" s="45"/>
    </row>
    <row r="446" spans="1:5" x14ac:dyDescent="0.35">
      <c r="A446" s="45"/>
      <c r="B446" s="45"/>
      <c r="C446" s="45"/>
      <c r="D446" s="45"/>
      <c r="E446" s="45"/>
    </row>
    <row r="447" spans="1:5" x14ac:dyDescent="0.35">
      <c r="A447" s="45"/>
      <c r="B447" s="45"/>
      <c r="C447" s="45"/>
      <c r="D447" s="45"/>
      <c r="E447" s="45"/>
    </row>
    <row r="448" spans="1:5" x14ac:dyDescent="0.35">
      <c r="A448" s="45"/>
      <c r="B448" s="45"/>
      <c r="C448" s="45"/>
      <c r="D448" s="45"/>
      <c r="E448" s="45"/>
    </row>
    <row r="449" spans="1:5" x14ac:dyDescent="0.35">
      <c r="A449" s="45"/>
      <c r="B449" s="45"/>
      <c r="C449" s="45"/>
      <c r="D449" s="45"/>
      <c r="E449" s="45"/>
    </row>
    <row r="450" spans="1:5" x14ac:dyDescent="0.35">
      <c r="A450" s="45"/>
      <c r="B450" s="45"/>
      <c r="C450" s="45"/>
      <c r="D450" s="45"/>
      <c r="E450" s="45"/>
    </row>
    <row r="451" spans="1:5" x14ac:dyDescent="0.35">
      <c r="A451" s="45"/>
      <c r="B451" s="45"/>
      <c r="C451" s="45"/>
      <c r="D451" s="45"/>
      <c r="E451" s="45"/>
    </row>
    <row r="452" spans="1:5" x14ac:dyDescent="0.35">
      <c r="A452" s="45"/>
      <c r="B452" s="45"/>
      <c r="C452" s="45"/>
      <c r="D452" s="45"/>
      <c r="E452" s="45"/>
    </row>
    <row r="453" spans="1:5" x14ac:dyDescent="0.35">
      <c r="A453" s="45"/>
      <c r="B453" s="45"/>
      <c r="C453" s="45"/>
      <c r="D453" s="45"/>
      <c r="E453" s="45"/>
    </row>
    <row r="454" spans="1:5" x14ac:dyDescent="0.35">
      <c r="A454" s="45"/>
      <c r="B454" s="45"/>
      <c r="C454" s="45"/>
      <c r="D454" s="45"/>
      <c r="E454" s="45"/>
    </row>
    <row r="455" spans="1:5" x14ac:dyDescent="0.35">
      <c r="A455" s="45"/>
      <c r="B455" s="45"/>
      <c r="C455" s="45"/>
      <c r="D455" s="45"/>
      <c r="E455" s="45"/>
    </row>
    <row r="456" spans="1:5" x14ac:dyDescent="0.35">
      <c r="A456" s="45"/>
      <c r="B456" s="45"/>
      <c r="C456" s="45"/>
      <c r="D456" s="45"/>
      <c r="E456" s="45"/>
    </row>
    <row r="457" spans="1:5" x14ac:dyDescent="0.35">
      <c r="A457" s="45"/>
      <c r="B457" s="45"/>
      <c r="C457" s="45"/>
      <c r="D457" s="45"/>
      <c r="E457" s="45"/>
    </row>
    <row r="458" spans="1:5" x14ac:dyDescent="0.35">
      <c r="A458" s="45"/>
      <c r="B458" s="45"/>
      <c r="C458" s="45"/>
      <c r="D458" s="45"/>
      <c r="E458" s="45"/>
    </row>
    <row r="459" spans="1:5" x14ac:dyDescent="0.35">
      <c r="A459" s="45"/>
      <c r="B459" s="45"/>
      <c r="C459" s="45"/>
      <c r="D459" s="45"/>
      <c r="E459" s="45"/>
    </row>
    <row r="460" spans="1:5" x14ac:dyDescent="0.35">
      <c r="A460" s="45"/>
      <c r="B460" s="45"/>
      <c r="C460" s="45"/>
      <c r="D460" s="45"/>
      <c r="E460" s="45"/>
    </row>
    <row r="461" spans="1:5" x14ac:dyDescent="0.35">
      <c r="A461" s="45"/>
      <c r="B461" s="45"/>
      <c r="C461" s="45"/>
      <c r="D461" s="45"/>
      <c r="E461" s="45"/>
    </row>
    <row r="462" spans="1:5" x14ac:dyDescent="0.35">
      <c r="A462" s="45"/>
      <c r="B462" s="45"/>
      <c r="C462" s="45"/>
      <c r="D462" s="45"/>
      <c r="E462" s="45"/>
    </row>
    <row r="463" spans="1:5" x14ac:dyDescent="0.35">
      <c r="A463" s="45"/>
      <c r="B463" s="45"/>
      <c r="C463" s="45"/>
      <c r="D463" s="45"/>
      <c r="E463" s="45"/>
    </row>
    <row r="464" spans="1:5" x14ac:dyDescent="0.35">
      <c r="A464" s="45"/>
      <c r="B464" s="45"/>
      <c r="C464" s="45"/>
      <c r="D464" s="45"/>
      <c r="E464" s="45"/>
    </row>
    <row r="465" spans="1:5" x14ac:dyDescent="0.35">
      <c r="A465" s="45"/>
      <c r="B465" s="45"/>
      <c r="C465" s="45"/>
      <c r="D465" s="45"/>
      <c r="E465" s="45"/>
    </row>
    <row r="466" spans="1:5" x14ac:dyDescent="0.35">
      <c r="A466" s="45"/>
      <c r="B466" s="45"/>
      <c r="C466" s="45"/>
      <c r="D466" s="45"/>
      <c r="E466" s="45"/>
    </row>
    <row r="467" spans="1:5" x14ac:dyDescent="0.35">
      <c r="A467" s="45"/>
      <c r="B467" s="45"/>
      <c r="C467" s="45"/>
      <c r="D467" s="45"/>
      <c r="E467" s="45"/>
    </row>
    <row r="468" spans="1:5" x14ac:dyDescent="0.35">
      <c r="A468" s="45"/>
      <c r="B468" s="45"/>
      <c r="C468" s="45"/>
      <c r="D468" s="45"/>
      <c r="E468" s="45"/>
    </row>
    <row r="469" spans="1:5" x14ac:dyDescent="0.35">
      <c r="A469" s="45"/>
      <c r="B469" s="45"/>
      <c r="C469" s="45"/>
      <c r="D469" s="45"/>
      <c r="E469" s="45"/>
    </row>
    <row r="470" spans="1:5" x14ac:dyDescent="0.35">
      <c r="A470" s="45"/>
      <c r="B470" s="45"/>
      <c r="C470" s="45"/>
      <c r="D470" s="45"/>
      <c r="E470" s="45"/>
    </row>
    <row r="471" spans="1:5" x14ac:dyDescent="0.35">
      <c r="A471" s="45"/>
      <c r="B471" s="45"/>
      <c r="C471" s="45"/>
      <c r="D471" s="45"/>
      <c r="E471" s="45"/>
    </row>
    <row r="472" spans="1:5" x14ac:dyDescent="0.35">
      <c r="A472" s="45"/>
      <c r="B472" s="45"/>
      <c r="C472" s="45"/>
      <c r="D472" s="45"/>
      <c r="E472" s="45"/>
    </row>
    <row r="473" spans="1:5" x14ac:dyDescent="0.35">
      <c r="A473" s="45"/>
      <c r="B473" s="45"/>
      <c r="C473" s="45"/>
      <c r="D473" s="45"/>
      <c r="E473" s="45"/>
    </row>
    <row r="474" spans="1:5" x14ac:dyDescent="0.35">
      <c r="A474" s="45"/>
      <c r="B474" s="45"/>
      <c r="C474" s="45"/>
      <c r="D474" s="45"/>
      <c r="E474" s="45"/>
    </row>
    <row r="475" spans="1:5" x14ac:dyDescent="0.35">
      <c r="A475" s="45"/>
      <c r="B475" s="45"/>
      <c r="C475" s="45"/>
      <c r="D475" s="45"/>
      <c r="E475" s="45"/>
    </row>
    <row r="476" spans="1:5" x14ac:dyDescent="0.35">
      <c r="A476" s="45"/>
      <c r="B476" s="45"/>
      <c r="C476" s="45"/>
      <c r="D476" s="45"/>
      <c r="E476" s="45"/>
    </row>
    <row r="477" spans="1:5" x14ac:dyDescent="0.35">
      <c r="A477" s="45"/>
      <c r="B477" s="45"/>
      <c r="C477" s="45"/>
      <c r="D477" s="45"/>
      <c r="E477" s="45"/>
    </row>
    <row r="478" spans="1:5" x14ac:dyDescent="0.35">
      <c r="A478" s="45"/>
      <c r="B478" s="45"/>
      <c r="C478" s="45"/>
      <c r="D478" s="45"/>
      <c r="E478" s="45"/>
    </row>
    <row r="479" spans="1:5" x14ac:dyDescent="0.35">
      <c r="A479" s="45"/>
      <c r="B479" s="45"/>
      <c r="C479" s="45"/>
      <c r="D479" s="45"/>
      <c r="E479" s="45"/>
    </row>
    <row r="480" spans="1:5" x14ac:dyDescent="0.35">
      <c r="A480" s="45"/>
      <c r="B480" s="45"/>
      <c r="C480" s="45"/>
      <c r="D480" s="45"/>
      <c r="E480" s="45"/>
    </row>
    <row r="481" spans="1:5" x14ac:dyDescent="0.35">
      <c r="A481" s="45"/>
      <c r="B481" s="45"/>
      <c r="C481" s="45"/>
      <c r="D481" s="45"/>
      <c r="E481" s="45"/>
    </row>
    <row r="482" spans="1:5" x14ac:dyDescent="0.35">
      <c r="A482" s="45"/>
      <c r="B482" s="45"/>
      <c r="C482" s="45"/>
      <c r="D482" s="45"/>
      <c r="E482" s="45"/>
    </row>
    <row r="483" spans="1:5" x14ac:dyDescent="0.35">
      <c r="A483" s="45"/>
      <c r="B483" s="45"/>
      <c r="C483" s="45"/>
      <c r="D483" s="45"/>
      <c r="E483" s="45"/>
    </row>
    <row r="484" spans="1:5" x14ac:dyDescent="0.35">
      <c r="A484" s="45"/>
      <c r="B484" s="45"/>
      <c r="C484" s="45"/>
      <c r="D484" s="45"/>
      <c r="E484" s="45"/>
    </row>
    <row r="485" spans="1:5" x14ac:dyDescent="0.35">
      <c r="A485" s="45"/>
      <c r="B485" s="45"/>
      <c r="C485" s="45"/>
      <c r="D485" s="45"/>
      <c r="E485" s="45"/>
    </row>
    <row r="486" spans="1:5" x14ac:dyDescent="0.35">
      <c r="A486" s="45"/>
      <c r="B486" s="45"/>
      <c r="C486" s="45"/>
      <c r="D486" s="45"/>
      <c r="E486" s="45"/>
    </row>
    <row r="487" spans="1:5" x14ac:dyDescent="0.35">
      <c r="A487" s="45"/>
      <c r="B487" s="45"/>
      <c r="C487" s="45"/>
      <c r="D487" s="45"/>
      <c r="E487" s="45"/>
    </row>
    <row r="488" spans="1:5" x14ac:dyDescent="0.35">
      <c r="A488" s="45"/>
      <c r="B488" s="45"/>
      <c r="C488" s="45"/>
      <c r="D488" s="45"/>
      <c r="E488" s="45"/>
    </row>
    <row r="489" spans="1:5" x14ac:dyDescent="0.35">
      <c r="A489" s="45"/>
      <c r="B489" s="45"/>
      <c r="C489" s="45"/>
      <c r="D489" s="45"/>
      <c r="E489" s="45"/>
    </row>
    <row r="490" spans="1:5" x14ac:dyDescent="0.35">
      <c r="A490" s="45"/>
      <c r="B490" s="45"/>
      <c r="C490" s="45"/>
      <c r="D490" s="45"/>
      <c r="E490" s="45"/>
    </row>
    <row r="491" spans="1:5" x14ac:dyDescent="0.35">
      <c r="A491" s="45"/>
      <c r="B491" s="45"/>
      <c r="C491" s="45"/>
      <c r="D491" s="45"/>
      <c r="E491" s="45"/>
    </row>
    <row r="492" spans="1:5" x14ac:dyDescent="0.35">
      <c r="A492" s="45"/>
      <c r="B492" s="45"/>
      <c r="C492" s="45"/>
      <c r="D492" s="45"/>
      <c r="E492" s="45"/>
    </row>
    <row r="493" spans="1:5" x14ac:dyDescent="0.35">
      <c r="A493" s="45"/>
      <c r="B493" s="45"/>
      <c r="C493" s="45"/>
      <c r="D493" s="45"/>
      <c r="E493" s="45"/>
    </row>
    <row r="494" spans="1:5" x14ac:dyDescent="0.35">
      <c r="A494" s="45"/>
      <c r="B494" s="45"/>
      <c r="C494" s="45"/>
      <c r="D494" s="45"/>
      <c r="E494" s="45"/>
    </row>
    <row r="495" spans="1:5" x14ac:dyDescent="0.35">
      <c r="A495" s="45"/>
      <c r="B495" s="45"/>
      <c r="C495" s="45"/>
      <c r="D495" s="45"/>
      <c r="E495" s="45"/>
    </row>
    <row r="496" spans="1:5" x14ac:dyDescent="0.35">
      <c r="A496" s="45"/>
      <c r="B496" s="45"/>
      <c r="C496" s="45"/>
      <c r="D496" s="45"/>
      <c r="E496" s="45"/>
    </row>
    <row r="497" spans="1:5" x14ac:dyDescent="0.35">
      <c r="A497" s="45"/>
      <c r="B497" s="45"/>
      <c r="C497" s="45"/>
      <c r="D497" s="45"/>
      <c r="E497" s="45"/>
    </row>
    <row r="498" spans="1:5" x14ac:dyDescent="0.35">
      <c r="A498" s="45"/>
      <c r="B498" s="45"/>
      <c r="C498" s="45"/>
      <c r="D498" s="45"/>
      <c r="E498" s="45"/>
    </row>
    <row r="499" spans="1:5" x14ac:dyDescent="0.35">
      <c r="A499" s="45"/>
      <c r="B499" s="45"/>
      <c r="C499" s="45"/>
      <c r="D499" s="45"/>
      <c r="E499" s="45"/>
    </row>
    <row r="500" spans="1:5" x14ac:dyDescent="0.35">
      <c r="A500" s="45"/>
      <c r="B500" s="45"/>
      <c r="C500" s="45"/>
      <c r="D500" s="45"/>
      <c r="E500" s="45"/>
    </row>
    <row r="501" spans="1:5" x14ac:dyDescent="0.35">
      <c r="A501" s="45"/>
      <c r="B501" s="45"/>
      <c r="C501" s="45"/>
      <c r="D501" s="45"/>
      <c r="E501" s="45"/>
    </row>
    <row r="502" spans="1:5" x14ac:dyDescent="0.35">
      <c r="A502" s="45"/>
      <c r="B502" s="45"/>
      <c r="C502" s="45"/>
      <c r="D502" s="45"/>
      <c r="E502" s="45"/>
    </row>
    <row r="503" spans="1:5" x14ac:dyDescent="0.35">
      <c r="A503" s="45"/>
      <c r="B503" s="45"/>
      <c r="C503" s="45"/>
      <c r="D503" s="45"/>
      <c r="E503" s="45"/>
    </row>
    <row r="504" spans="1:5" x14ac:dyDescent="0.35">
      <c r="A504" s="45"/>
      <c r="B504" s="45"/>
      <c r="C504" s="45"/>
      <c r="D504" s="45"/>
      <c r="E504" s="45"/>
    </row>
    <row r="505" spans="1:5" x14ac:dyDescent="0.35">
      <c r="A505" s="45"/>
      <c r="B505" s="45"/>
      <c r="C505" s="45"/>
      <c r="D505" s="45"/>
      <c r="E505" s="45"/>
    </row>
    <row r="506" spans="1:5" x14ac:dyDescent="0.35">
      <c r="A506" s="45"/>
      <c r="B506" s="45"/>
      <c r="C506" s="45"/>
      <c r="D506" s="45"/>
      <c r="E506" s="45"/>
    </row>
    <row r="507" spans="1:5" x14ac:dyDescent="0.35">
      <c r="A507" s="45"/>
      <c r="B507" s="45"/>
      <c r="C507" s="45"/>
      <c r="D507" s="45"/>
      <c r="E507" s="45"/>
    </row>
    <row r="508" spans="1:5" x14ac:dyDescent="0.35">
      <c r="A508" s="45"/>
      <c r="B508" s="45"/>
      <c r="C508" s="45"/>
      <c r="D508" s="45"/>
      <c r="E508" s="45"/>
    </row>
    <row r="509" spans="1:5" x14ac:dyDescent="0.35">
      <c r="A509" s="45"/>
      <c r="B509" s="45"/>
      <c r="C509" s="45"/>
      <c r="D509" s="45"/>
      <c r="E509" s="45"/>
    </row>
    <row r="510" spans="1:5" x14ac:dyDescent="0.35">
      <c r="A510" s="45"/>
      <c r="B510" s="45"/>
      <c r="C510" s="45"/>
      <c r="D510" s="45"/>
      <c r="E510" s="45"/>
    </row>
    <row r="511" spans="1:5" x14ac:dyDescent="0.35">
      <c r="A511" s="45"/>
      <c r="B511" s="45"/>
      <c r="C511" s="45"/>
      <c r="D511" s="45"/>
      <c r="E511" s="45"/>
    </row>
    <row r="512" spans="1:5" x14ac:dyDescent="0.35">
      <c r="A512" s="45"/>
      <c r="B512" s="45"/>
      <c r="C512" s="45"/>
      <c r="D512" s="45"/>
      <c r="E512" s="45"/>
    </row>
    <row r="513" spans="1:5" x14ac:dyDescent="0.35">
      <c r="A513" s="45"/>
      <c r="B513" s="45"/>
      <c r="C513" s="45"/>
      <c r="D513" s="45"/>
      <c r="E513" s="45"/>
    </row>
    <row r="514" spans="1:5" x14ac:dyDescent="0.35">
      <c r="A514" s="45"/>
      <c r="B514" s="45"/>
      <c r="C514" s="45"/>
      <c r="D514" s="45"/>
      <c r="E514" s="45"/>
    </row>
    <row r="515" spans="1:5" x14ac:dyDescent="0.35">
      <c r="A515" s="45"/>
      <c r="B515" s="45"/>
      <c r="C515" s="45"/>
      <c r="D515" s="45"/>
      <c r="E515" s="45"/>
    </row>
    <row r="516" spans="1:5" x14ac:dyDescent="0.35">
      <c r="A516" s="45"/>
      <c r="B516" s="45"/>
      <c r="C516" s="45"/>
      <c r="D516" s="45"/>
      <c r="E516" s="45"/>
    </row>
    <row r="517" spans="1:5" x14ac:dyDescent="0.35">
      <c r="A517" s="45"/>
      <c r="B517" s="45"/>
      <c r="C517" s="45"/>
      <c r="D517" s="45"/>
      <c r="E517" s="45"/>
    </row>
    <row r="518" spans="1:5" x14ac:dyDescent="0.35">
      <c r="A518" s="45"/>
      <c r="B518" s="45"/>
      <c r="C518" s="45"/>
      <c r="D518" s="45"/>
      <c r="E518" s="45"/>
    </row>
    <row r="519" spans="1:5" x14ac:dyDescent="0.35">
      <c r="A519" s="45"/>
      <c r="B519" s="45"/>
      <c r="C519" s="45"/>
      <c r="D519" s="45"/>
      <c r="E519" s="45"/>
    </row>
    <row r="520" spans="1:5" x14ac:dyDescent="0.35">
      <c r="A520" s="45"/>
      <c r="B520" s="45"/>
      <c r="C520" s="45"/>
      <c r="D520" s="45"/>
      <c r="E520" s="45"/>
    </row>
    <row r="521" spans="1:5" x14ac:dyDescent="0.35">
      <c r="A521" s="45"/>
      <c r="B521" s="45"/>
      <c r="C521" s="45"/>
      <c r="D521" s="45"/>
      <c r="E521" s="45"/>
    </row>
    <row r="522" spans="1:5" x14ac:dyDescent="0.35">
      <c r="A522" s="45"/>
      <c r="B522" s="45"/>
      <c r="C522" s="45"/>
      <c r="D522" s="45"/>
      <c r="E522" s="45"/>
    </row>
    <row r="523" spans="1:5" x14ac:dyDescent="0.35">
      <c r="A523" s="45"/>
      <c r="B523" s="45"/>
      <c r="C523" s="45"/>
      <c r="D523" s="45"/>
      <c r="E523" s="45"/>
    </row>
    <row r="524" spans="1:5" x14ac:dyDescent="0.35">
      <c r="A524" s="45"/>
      <c r="B524" s="45"/>
      <c r="C524" s="45"/>
      <c r="D524" s="45"/>
      <c r="E524" s="45"/>
    </row>
    <row r="525" spans="1:5" x14ac:dyDescent="0.35">
      <c r="A525" s="45"/>
      <c r="B525" s="45"/>
      <c r="C525" s="45"/>
      <c r="D525" s="45"/>
      <c r="E525" s="45"/>
    </row>
    <row r="526" spans="1:5" x14ac:dyDescent="0.35">
      <c r="A526" s="45"/>
      <c r="B526" s="45"/>
      <c r="C526" s="45"/>
      <c r="D526" s="45"/>
      <c r="E526" s="45"/>
    </row>
    <row r="527" spans="1:5" x14ac:dyDescent="0.35">
      <c r="A527" s="45"/>
      <c r="B527" s="45"/>
      <c r="C527" s="45"/>
      <c r="D527" s="45"/>
      <c r="E527" s="45"/>
    </row>
    <row r="528" spans="1:5" x14ac:dyDescent="0.35">
      <c r="A528" s="45"/>
      <c r="B528" s="45"/>
      <c r="C528" s="45"/>
      <c r="D528" s="45"/>
      <c r="E528" s="45"/>
    </row>
    <row r="529" spans="1:5" x14ac:dyDescent="0.35">
      <c r="A529" s="45"/>
      <c r="B529" s="45"/>
      <c r="C529" s="45"/>
      <c r="D529" s="45"/>
      <c r="E529" s="45"/>
    </row>
    <row r="530" spans="1:5" x14ac:dyDescent="0.35">
      <c r="A530" s="45"/>
      <c r="B530" s="45"/>
      <c r="C530" s="45"/>
      <c r="D530" s="45"/>
      <c r="E530" s="45"/>
    </row>
    <row r="531" spans="1:5" x14ac:dyDescent="0.35">
      <c r="A531" s="45"/>
      <c r="B531" s="45"/>
      <c r="C531" s="45"/>
      <c r="D531" s="45"/>
      <c r="E531" s="45"/>
    </row>
    <row r="532" spans="1:5" x14ac:dyDescent="0.35">
      <c r="A532" s="45"/>
      <c r="B532" s="45"/>
      <c r="C532" s="45"/>
      <c r="D532" s="45"/>
      <c r="E532" s="45"/>
    </row>
    <row r="533" spans="1:5" x14ac:dyDescent="0.35">
      <c r="A533" s="45"/>
      <c r="B533" s="45"/>
      <c r="C533" s="45"/>
      <c r="D533" s="45"/>
      <c r="E533" s="45"/>
    </row>
    <row r="534" spans="1:5" x14ac:dyDescent="0.35">
      <c r="A534" s="45"/>
      <c r="B534" s="45"/>
      <c r="C534" s="45"/>
      <c r="D534" s="45"/>
      <c r="E534" s="45"/>
    </row>
    <row r="535" spans="1:5" x14ac:dyDescent="0.35">
      <c r="A535" s="45"/>
      <c r="B535" s="45"/>
      <c r="C535" s="45"/>
      <c r="D535" s="45"/>
      <c r="E535" s="45"/>
    </row>
    <row r="536" spans="1:5" x14ac:dyDescent="0.35">
      <c r="A536" s="45"/>
      <c r="B536" s="45"/>
      <c r="C536" s="45"/>
      <c r="D536" s="45"/>
      <c r="E536" s="45"/>
    </row>
    <row r="537" spans="1:5" x14ac:dyDescent="0.35">
      <c r="A537" s="45"/>
      <c r="B537" s="45"/>
      <c r="C537" s="45"/>
      <c r="D537" s="45"/>
      <c r="E537" s="45"/>
    </row>
    <row r="538" spans="1:5" x14ac:dyDescent="0.35">
      <c r="A538" s="45"/>
      <c r="B538" s="45"/>
      <c r="C538" s="45"/>
      <c r="D538" s="45"/>
      <c r="E538" s="45"/>
    </row>
    <row r="539" spans="1:5" x14ac:dyDescent="0.35">
      <c r="A539" s="45"/>
      <c r="B539" s="45"/>
      <c r="C539" s="45"/>
      <c r="D539" s="45"/>
      <c r="E539" s="45"/>
    </row>
    <row r="540" spans="1:5" x14ac:dyDescent="0.35">
      <c r="A540" s="45"/>
      <c r="B540" s="45"/>
      <c r="C540" s="45"/>
      <c r="D540" s="45"/>
      <c r="E540" s="45"/>
    </row>
    <row r="541" spans="1:5" x14ac:dyDescent="0.35">
      <c r="A541" s="45"/>
      <c r="B541" s="45"/>
      <c r="C541" s="45"/>
      <c r="D541" s="45"/>
      <c r="E541" s="45"/>
    </row>
    <row r="542" spans="1:5" x14ac:dyDescent="0.35">
      <c r="A542" s="45"/>
      <c r="B542" s="45"/>
      <c r="C542" s="45"/>
      <c r="D542" s="45"/>
      <c r="E542" s="45"/>
    </row>
    <row r="543" spans="1:5" x14ac:dyDescent="0.35">
      <c r="A543" s="45"/>
      <c r="B543" s="45"/>
      <c r="C543" s="45"/>
      <c r="D543" s="45"/>
      <c r="E543" s="45"/>
    </row>
    <row r="544" spans="1:5" x14ac:dyDescent="0.35">
      <c r="A544" s="45"/>
      <c r="B544" s="45"/>
      <c r="C544" s="45"/>
      <c r="D544" s="45"/>
      <c r="E544" s="45"/>
    </row>
    <row r="545" spans="1:5" x14ac:dyDescent="0.35">
      <c r="A545" s="45"/>
      <c r="B545" s="45"/>
      <c r="C545" s="45"/>
      <c r="D545" s="45"/>
      <c r="E545" s="45"/>
    </row>
    <row r="546" spans="1:5" x14ac:dyDescent="0.35">
      <c r="A546" s="45"/>
      <c r="B546" s="45"/>
      <c r="C546" s="45"/>
      <c r="D546" s="45"/>
      <c r="E546" s="45"/>
    </row>
    <row r="547" spans="1:5" x14ac:dyDescent="0.35">
      <c r="A547" s="45"/>
      <c r="B547" s="45"/>
      <c r="C547" s="45"/>
      <c r="D547" s="45"/>
      <c r="E547" s="45"/>
    </row>
    <row r="548" spans="1:5" x14ac:dyDescent="0.35">
      <c r="A548" s="45"/>
      <c r="B548" s="45"/>
      <c r="C548" s="45"/>
      <c r="D548" s="45"/>
      <c r="E548" s="45"/>
    </row>
    <row r="549" spans="1:5" x14ac:dyDescent="0.35">
      <c r="A549" s="45"/>
      <c r="B549" s="45"/>
      <c r="C549" s="45"/>
      <c r="D549" s="45"/>
      <c r="E549" s="45"/>
    </row>
    <row r="550" spans="1:5" x14ac:dyDescent="0.35">
      <c r="A550" s="45"/>
      <c r="B550" s="45"/>
      <c r="C550" s="45"/>
      <c r="D550" s="45"/>
      <c r="E550" s="45"/>
    </row>
    <row r="551" spans="1:5" x14ac:dyDescent="0.35">
      <c r="A551" s="45"/>
      <c r="B551" s="45"/>
      <c r="C551" s="45"/>
      <c r="D551" s="45"/>
      <c r="E551" s="45"/>
    </row>
    <row r="552" spans="1:5" x14ac:dyDescent="0.35">
      <c r="A552" s="45"/>
      <c r="B552" s="45"/>
      <c r="C552" s="45"/>
      <c r="D552" s="45"/>
      <c r="E552" s="45"/>
    </row>
    <row r="553" spans="1:5" x14ac:dyDescent="0.35">
      <c r="A553" s="45"/>
      <c r="B553" s="45"/>
      <c r="C553" s="45"/>
      <c r="D553" s="45"/>
      <c r="E553" s="45"/>
    </row>
    <row r="554" spans="1:5" x14ac:dyDescent="0.35">
      <c r="A554" s="45"/>
      <c r="B554" s="45"/>
      <c r="C554" s="45"/>
      <c r="D554" s="45"/>
      <c r="E554" s="45"/>
    </row>
    <row r="555" spans="1:5" x14ac:dyDescent="0.35">
      <c r="A555" s="45"/>
      <c r="B555" s="45"/>
      <c r="C555" s="45"/>
      <c r="D555" s="45"/>
      <c r="E555" s="45"/>
    </row>
    <row r="556" spans="1:5" x14ac:dyDescent="0.35">
      <c r="A556" s="45"/>
      <c r="B556" s="45"/>
      <c r="C556" s="45"/>
      <c r="D556" s="45"/>
      <c r="E556" s="45"/>
    </row>
    <row r="557" spans="1:5" x14ac:dyDescent="0.35">
      <c r="A557" s="45"/>
      <c r="B557" s="45"/>
      <c r="C557" s="45"/>
      <c r="D557" s="45"/>
      <c r="E557" s="45"/>
    </row>
    <row r="558" spans="1:5" x14ac:dyDescent="0.35">
      <c r="A558" s="45"/>
      <c r="B558" s="45"/>
      <c r="C558" s="45"/>
      <c r="D558" s="45"/>
      <c r="E558" s="45"/>
    </row>
    <row r="559" spans="1:5" x14ac:dyDescent="0.35">
      <c r="A559" s="45"/>
      <c r="B559" s="45"/>
      <c r="C559" s="45"/>
      <c r="D559" s="45"/>
      <c r="E559" s="45"/>
    </row>
    <row r="560" spans="1:5" x14ac:dyDescent="0.35">
      <c r="A560" s="45"/>
      <c r="B560" s="45"/>
      <c r="C560" s="45"/>
      <c r="D560" s="45"/>
      <c r="E560" s="45"/>
    </row>
    <row r="561" spans="1:5" x14ac:dyDescent="0.35">
      <c r="A561" s="45"/>
      <c r="B561" s="45"/>
      <c r="C561" s="45"/>
      <c r="D561" s="45"/>
      <c r="E561" s="45"/>
    </row>
    <row r="562" spans="1:5" x14ac:dyDescent="0.35">
      <c r="A562" s="45"/>
      <c r="B562" s="45"/>
      <c r="C562" s="45"/>
      <c r="D562" s="45"/>
      <c r="E562" s="45"/>
    </row>
    <row r="563" spans="1:5" x14ac:dyDescent="0.35">
      <c r="A563" s="45"/>
      <c r="B563" s="45"/>
      <c r="C563" s="45"/>
      <c r="D563" s="45"/>
      <c r="E563" s="45"/>
    </row>
    <row r="564" spans="1:5" x14ac:dyDescent="0.35">
      <c r="A564" s="45"/>
      <c r="B564" s="45"/>
      <c r="C564" s="45"/>
      <c r="D564" s="45"/>
      <c r="E564" s="45"/>
    </row>
    <row r="565" spans="1:5" x14ac:dyDescent="0.35">
      <c r="A565" s="45"/>
      <c r="B565" s="45"/>
      <c r="C565" s="45"/>
      <c r="D565" s="45"/>
      <c r="E565" s="45"/>
    </row>
    <row r="566" spans="1:5" x14ac:dyDescent="0.35">
      <c r="A566" s="45"/>
      <c r="B566" s="45"/>
      <c r="C566" s="45"/>
      <c r="D566" s="45"/>
      <c r="E566" s="45"/>
    </row>
    <row r="567" spans="1:5" x14ac:dyDescent="0.35">
      <c r="A567" s="45"/>
      <c r="B567" s="45"/>
      <c r="C567" s="45"/>
      <c r="D567" s="45"/>
      <c r="E567" s="45"/>
    </row>
    <row r="568" spans="1:5" x14ac:dyDescent="0.35">
      <c r="A568" s="45"/>
      <c r="B568" s="45"/>
      <c r="C568" s="45"/>
      <c r="D568" s="45"/>
      <c r="E568" s="45"/>
    </row>
    <row r="569" spans="1:5" x14ac:dyDescent="0.35">
      <c r="A569" s="45"/>
      <c r="B569" s="45"/>
      <c r="C569" s="45"/>
      <c r="D569" s="45"/>
      <c r="E569" s="45"/>
    </row>
    <row r="570" spans="1:5" x14ac:dyDescent="0.35">
      <c r="A570" s="45"/>
      <c r="B570" s="45"/>
      <c r="C570" s="45"/>
      <c r="D570" s="45"/>
      <c r="E570" s="45"/>
    </row>
    <row r="571" spans="1:5" x14ac:dyDescent="0.35">
      <c r="A571" s="45"/>
      <c r="B571" s="45"/>
      <c r="C571" s="45"/>
      <c r="D571" s="45"/>
      <c r="E571" s="45"/>
    </row>
    <row r="572" spans="1:5" x14ac:dyDescent="0.35">
      <c r="A572" s="45"/>
      <c r="B572" s="45"/>
      <c r="C572" s="45"/>
      <c r="D572" s="45"/>
      <c r="E572" s="45"/>
    </row>
    <row r="573" spans="1:5" x14ac:dyDescent="0.35">
      <c r="A573" s="45"/>
      <c r="B573" s="45"/>
      <c r="C573" s="45"/>
      <c r="D573" s="45"/>
      <c r="E573" s="45"/>
    </row>
    <row r="574" spans="1:5" x14ac:dyDescent="0.35">
      <c r="A574" s="45"/>
      <c r="B574" s="45"/>
      <c r="C574" s="45"/>
      <c r="D574" s="45"/>
      <c r="E574" s="45"/>
    </row>
    <row r="575" spans="1:5" x14ac:dyDescent="0.35">
      <c r="A575" s="45"/>
      <c r="B575" s="45"/>
      <c r="C575" s="45"/>
      <c r="D575" s="45"/>
      <c r="E575" s="45"/>
    </row>
    <row r="576" spans="1:5" x14ac:dyDescent="0.35">
      <c r="A576" s="45"/>
      <c r="B576" s="45"/>
      <c r="C576" s="45"/>
      <c r="D576" s="45"/>
      <c r="E576" s="45"/>
    </row>
    <row r="577" spans="1:5" x14ac:dyDescent="0.35">
      <c r="A577" s="45"/>
      <c r="B577" s="45"/>
      <c r="C577" s="45"/>
      <c r="D577" s="45"/>
      <c r="E577" s="45"/>
    </row>
    <row r="578" spans="1:5" x14ac:dyDescent="0.35">
      <c r="A578" s="45"/>
      <c r="B578" s="45"/>
      <c r="C578" s="45"/>
      <c r="D578" s="45"/>
      <c r="E578" s="45"/>
    </row>
    <row r="579" spans="1:5" x14ac:dyDescent="0.35">
      <c r="A579" s="45"/>
      <c r="B579" s="45"/>
      <c r="C579" s="45"/>
      <c r="D579" s="45"/>
      <c r="E579" s="45"/>
    </row>
    <row r="580" spans="1:5" x14ac:dyDescent="0.35">
      <c r="A580" s="45"/>
      <c r="B580" s="45"/>
      <c r="C580" s="45"/>
      <c r="D580" s="45"/>
      <c r="E580" s="45"/>
    </row>
    <row r="581" spans="1:5" x14ac:dyDescent="0.35">
      <c r="A581" s="45"/>
      <c r="B581" s="45"/>
      <c r="C581" s="45"/>
      <c r="D581" s="45"/>
      <c r="E581" s="45"/>
    </row>
    <row r="582" spans="1:5" x14ac:dyDescent="0.35">
      <c r="A582" s="45"/>
      <c r="B582" s="45"/>
      <c r="C582" s="45"/>
      <c r="D582" s="45"/>
      <c r="E582" s="45"/>
    </row>
    <row r="583" spans="1:5" x14ac:dyDescent="0.35">
      <c r="A583" s="45"/>
      <c r="B583" s="45"/>
      <c r="C583" s="45"/>
      <c r="D583" s="45"/>
      <c r="E583" s="45"/>
    </row>
    <row r="584" spans="1:5" x14ac:dyDescent="0.35">
      <c r="A584" s="45"/>
      <c r="B584" s="45"/>
      <c r="C584" s="45"/>
      <c r="D584" s="45"/>
      <c r="E584" s="45"/>
    </row>
    <row r="585" spans="1:5" x14ac:dyDescent="0.35">
      <c r="A585" s="45"/>
      <c r="B585" s="45"/>
      <c r="C585" s="45"/>
      <c r="D585" s="45"/>
      <c r="E585" s="45"/>
    </row>
    <row r="586" spans="1:5" x14ac:dyDescent="0.35">
      <c r="A586" s="45"/>
      <c r="B586" s="45"/>
      <c r="C586" s="45"/>
      <c r="D586" s="45"/>
      <c r="E586" s="45"/>
    </row>
    <row r="587" spans="1:5" x14ac:dyDescent="0.35">
      <c r="A587" s="45"/>
      <c r="B587" s="45"/>
      <c r="C587" s="45"/>
      <c r="D587" s="45"/>
      <c r="E587" s="45"/>
    </row>
    <row r="588" spans="1:5" x14ac:dyDescent="0.35">
      <c r="A588" s="45"/>
      <c r="B588" s="45"/>
      <c r="C588" s="45"/>
      <c r="D588" s="45"/>
      <c r="E588" s="45"/>
    </row>
    <row r="589" spans="1:5" x14ac:dyDescent="0.35">
      <c r="A589" s="45"/>
      <c r="B589" s="45"/>
      <c r="C589" s="45"/>
      <c r="D589" s="45"/>
      <c r="E589" s="45"/>
    </row>
    <row r="590" spans="1:5" x14ac:dyDescent="0.35">
      <c r="A590" s="45"/>
      <c r="B590" s="45"/>
      <c r="C590" s="45"/>
      <c r="D590" s="45"/>
      <c r="E590" s="45"/>
    </row>
    <row r="591" spans="1:5" x14ac:dyDescent="0.35">
      <c r="A591" s="45"/>
      <c r="B591" s="45"/>
      <c r="C591" s="45"/>
      <c r="D591" s="45"/>
      <c r="E591" s="45"/>
    </row>
    <row r="592" spans="1:5" x14ac:dyDescent="0.35">
      <c r="A592" s="45"/>
      <c r="B592" s="45"/>
      <c r="C592" s="45"/>
      <c r="D592" s="45"/>
      <c r="E592" s="45"/>
    </row>
    <row r="593" spans="1:5" x14ac:dyDescent="0.35">
      <c r="A593" s="45"/>
      <c r="B593" s="45"/>
      <c r="C593" s="45"/>
      <c r="D593" s="45"/>
      <c r="E593" s="45"/>
    </row>
    <row r="594" spans="1:5" x14ac:dyDescent="0.35">
      <c r="A594" s="45"/>
      <c r="B594" s="45"/>
      <c r="C594" s="45"/>
      <c r="D594" s="45"/>
      <c r="E594" s="45"/>
    </row>
    <row r="595" spans="1:5" x14ac:dyDescent="0.35">
      <c r="A595" s="45"/>
      <c r="B595" s="45"/>
      <c r="C595" s="45"/>
      <c r="D595" s="45"/>
      <c r="E595" s="45"/>
    </row>
    <row r="596" spans="1:5" x14ac:dyDescent="0.35">
      <c r="A596" s="45"/>
      <c r="B596" s="45"/>
      <c r="C596" s="45"/>
      <c r="D596" s="45"/>
      <c r="E596" s="45"/>
    </row>
    <row r="597" spans="1:5" x14ac:dyDescent="0.35">
      <c r="A597" s="45"/>
      <c r="B597" s="45"/>
      <c r="C597" s="45"/>
      <c r="D597" s="45"/>
      <c r="E597" s="45"/>
    </row>
    <row r="598" spans="1:5" x14ac:dyDescent="0.35">
      <c r="A598" s="45"/>
      <c r="B598" s="45"/>
      <c r="C598" s="45"/>
      <c r="D598" s="45"/>
      <c r="E598" s="45"/>
    </row>
    <row r="599" spans="1:5" x14ac:dyDescent="0.35">
      <c r="A599" s="45"/>
      <c r="B599" s="45"/>
      <c r="C599" s="45"/>
      <c r="D599" s="45"/>
      <c r="E599" s="45"/>
    </row>
    <row r="600" spans="1:5" x14ac:dyDescent="0.35">
      <c r="A600" s="45"/>
      <c r="B600" s="45"/>
      <c r="C600" s="45"/>
      <c r="D600" s="45"/>
      <c r="E600" s="45"/>
    </row>
    <row r="601" spans="1:5" x14ac:dyDescent="0.35">
      <c r="A601" s="45"/>
      <c r="B601" s="45"/>
      <c r="C601" s="45"/>
      <c r="D601" s="45"/>
      <c r="E601" s="45"/>
    </row>
    <row r="602" spans="1:5" x14ac:dyDescent="0.35">
      <c r="A602" s="45"/>
      <c r="B602" s="45"/>
      <c r="C602" s="45"/>
      <c r="D602" s="45"/>
      <c r="E602" s="45"/>
    </row>
    <row r="603" spans="1:5" x14ac:dyDescent="0.35">
      <c r="A603" s="45"/>
      <c r="B603" s="45"/>
      <c r="C603" s="45"/>
      <c r="D603" s="45"/>
      <c r="E603" s="45"/>
    </row>
    <row r="604" spans="1:5" x14ac:dyDescent="0.35">
      <c r="A604" s="45"/>
      <c r="B604" s="45"/>
      <c r="C604" s="45"/>
      <c r="D604" s="45"/>
      <c r="E604" s="45"/>
    </row>
    <row r="605" spans="1:5" x14ac:dyDescent="0.35">
      <c r="A605" s="45"/>
      <c r="B605" s="45"/>
      <c r="C605" s="45"/>
      <c r="D605" s="45"/>
      <c r="E605" s="45"/>
    </row>
    <row r="606" spans="1:5" x14ac:dyDescent="0.35">
      <c r="A606" s="45"/>
      <c r="B606" s="45"/>
      <c r="C606" s="45"/>
      <c r="D606" s="45"/>
      <c r="E606" s="45"/>
    </row>
    <row r="607" spans="1:5" x14ac:dyDescent="0.35">
      <c r="A607" s="45"/>
      <c r="B607" s="45"/>
      <c r="C607" s="45"/>
      <c r="D607" s="45"/>
      <c r="E607" s="45"/>
    </row>
    <row r="608" spans="1:5" x14ac:dyDescent="0.35">
      <c r="A608" s="45"/>
      <c r="B608" s="45"/>
      <c r="C608" s="45"/>
      <c r="D608" s="45"/>
      <c r="E608" s="45"/>
    </row>
    <row r="609" spans="1:5" x14ac:dyDescent="0.35">
      <c r="A609" s="45"/>
      <c r="B609" s="45"/>
      <c r="C609" s="45"/>
      <c r="D609" s="45"/>
      <c r="E609" s="45"/>
    </row>
    <row r="610" spans="1:5" x14ac:dyDescent="0.35">
      <c r="A610" s="45"/>
      <c r="B610" s="45"/>
      <c r="C610" s="45"/>
      <c r="D610" s="45"/>
      <c r="E610" s="45"/>
    </row>
    <row r="611" spans="1:5" x14ac:dyDescent="0.35">
      <c r="A611" s="45"/>
      <c r="B611" s="45"/>
      <c r="C611" s="45"/>
      <c r="D611" s="45"/>
      <c r="E611" s="45"/>
    </row>
    <row r="612" spans="1:5" x14ac:dyDescent="0.35">
      <c r="A612" s="45"/>
      <c r="B612" s="45"/>
      <c r="C612" s="45"/>
      <c r="D612" s="45"/>
      <c r="E612" s="45"/>
    </row>
    <row r="613" spans="1:5" x14ac:dyDescent="0.35">
      <c r="A613" s="45"/>
      <c r="B613" s="45"/>
      <c r="C613" s="45"/>
      <c r="D613" s="45"/>
      <c r="E613" s="45"/>
    </row>
    <row r="614" spans="1:5" x14ac:dyDescent="0.35">
      <c r="A614" s="45"/>
      <c r="B614" s="45"/>
      <c r="C614" s="45"/>
      <c r="D614" s="45"/>
      <c r="E614" s="45"/>
    </row>
    <row r="615" spans="1:5" x14ac:dyDescent="0.35">
      <c r="A615" s="45"/>
      <c r="B615" s="45"/>
      <c r="C615" s="45"/>
      <c r="D615" s="45"/>
      <c r="E615" s="45"/>
    </row>
    <row r="616" spans="1:5" x14ac:dyDescent="0.35">
      <c r="A616" s="45"/>
      <c r="B616" s="45"/>
      <c r="C616" s="45"/>
      <c r="D616" s="45"/>
      <c r="E616" s="45"/>
    </row>
    <row r="617" spans="1:5" x14ac:dyDescent="0.35">
      <c r="A617" s="45"/>
      <c r="B617" s="45"/>
      <c r="C617" s="45"/>
      <c r="D617" s="45"/>
      <c r="E617" s="45"/>
    </row>
    <row r="618" spans="1:5" x14ac:dyDescent="0.35">
      <c r="A618" s="45"/>
      <c r="B618" s="45"/>
      <c r="C618" s="45"/>
      <c r="D618" s="45"/>
      <c r="E618" s="45"/>
    </row>
    <row r="619" spans="1:5" x14ac:dyDescent="0.35">
      <c r="A619" s="45"/>
      <c r="B619" s="45"/>
      <c r="C619" s="45"/>
      <c r="D619" s="45"/>
      <c r="E619" s="45"/>
    </row>
    <row r="620" spans="1:5" x14ac:dyDescent="0.35">
      <c r="A620" s="45"/>
      <c r="B620" s="45"/>
      <c r="C620" s="45"/>
      <c r="D620" s="45"/>
      <c r="E620" s="45"/>
    </row>
    <row r="621" spans="1:5" x14ac:dyDescent="0.35">
      <c r="A621" s="45"/>
      <c r="B621" s="45"/>
      <c r="C621" s="45"/>
      <c r="D621" s="45"/>
      <c r="E621" s="45"/>
    </row>
    <row r="622" spans="1:5" x14ac:dyDescent="0.35">
      <c r="A622" s="45"/>
      <c r="B622" s="45"/>
      <c r="C622" s="45"/>
      <c r="D622" s="45"/>
      <c r="E622" s="45"/>
    </row>
    <row r="623" spans="1:5" x14ac:dyDescent="0.35">
      <c r="A623" s="45"/>
      <c r="B623" s="45"/>
      <c r="C623" s="45"/>
      <c r="D623" s="45"/>
      <c r="E623" s="45"/>
    </row>
    <row r="624" spans="1:5" x14ac:dyDescent="0.35">
      <c r="A624" s="45"/>
      <c r="B624" s="45"/>
      <c r="C624" s="45"/>
      <c r="D624" s="45"/>
      <c r="E624" s="45"/>
    </row>
    <row r="625" spans="1:5" x14ac:dyDescent="0.35">
      <c r="A625" s="45"/>
      <c r="B625" s="45"/>
      <c r="C625" s="45"/>
      <c r="D625" s="45"/>
      <c r="E625" s="45"/>
    </row>
    <row r="626" spans="1:5" x14ac:dyDescent="0.35">
      <c r="A626" s="45"/>
      <c r="B626" s="45"/>
      <c r="C626" s="45"/>
      <c r="D626" s="45"/>
      <c r="E626" s="45"/>
    </row>
    <row r="627" spans="1:5" x14ac:dyDescent="0.35">
      <c r="A627" s="45"/>
      <c r="B627" s="45"/>
      <c r="C627" s="45"/>
      <c r="D627" s="45"/>
      <c r="E627" s="45"/>
    </row>
    <row r="628" spans="1:5" x14ac:dyDescent="0.35">
      <c r="A628" s="45"/>
      <c r="B628" s="45"/>
      <c r="C628" s="45"/>
      <c r="D628" s="45"/>
      <c r="E628" s="45"/>
    </row>
    <row r="629" spans="1:5" x14ac:dyDescent="0.35">
      <c r="A629" s="45"/>
      <c r="B629" s="45"/>
      <c r="C629" s="45"/>
      <c r="D629" s="45"/>
      <c r="E629" s="45"/>
    </row>
    <row r="630" spans="1:5" x14ac:dyDescent="0.35">
      <c r="A630" s="45"/>
      <c r="B630" s="45"/>
      <c r="C630" s="45"/>
      <c r="D630" s="45"/>
      <c r="E630" s="45"/>
    </row>
    <row r="631" spans="1:5" x14ac:dyDescent="0.35">
      <c r="A631" s="45"/>
      <c r="B631" s="45"/>
      <c r="C631" s="45"/>
      <c r="D631" s="45"/>
      <c r="E631" s="45"/>
    </row>
    <row r="632" spans="1:5" x14ac:dyDescent="0.35">
      <c r="A632" s="45"/>
      <c r="B632" s="45"/>
      <c r="C632" s="45"/>
      <c r="D632" s="45"/>
      <c r="E632" s="45"/>
    </row>
    <row r="633" spans="1:5" x14ac:dyDescent="0.35">
      <c r="A633" s="45"/>
      <c r="B633" s="45"/>
      <c r="C633" s="45"/>
      <c r="D633" s="45"/>
      <c r="E633" s="45"/>
    </row>
    <row r="634" spans="1:5" x14ac:dyDescent="0.35">
      <c r="A634" s="45"/>
      <c r="B634" s="45"/>
      <c r="C634" s="45"/>
      <c r="D634" s="45"/>
      <c r="E634" s="45"/>
    </row>
    <row r="635" spans="1:5" x14ac:dyDescent="0.35">
      <c r="A635" s="45"/>
      <c r="B635" s="45"/>
      <c r="C635" s="45"/>
      <c r="D635" s="45"/>
      <c r="E635" s="45"/>
    </row>
    <row r="636" spans="1:5" x14ac:dyDescent="0.35">
      <c r="A636" s="45"/>
      <c r="B636" s="45"/>
      <c r="C636" s="45"/>
      <c r="D636" s="45"/>
      <c r="E636" s="45"/>
    </row>
    <row r="637" spans="1:5" x14ac:dyDescent="0.35">
      <c r="A637" s="45"/>
      <c r="B637" s="45"/>
      <c r="C637" s="45"/>
      <c r="D637" s="45"/>
      <c r="E637" s="45"/>
    </row>
    <row r="638" spans="1:5" x14ac:dyDescent="0.35">
      <c r="A638" s="45"/>
      <c r="B638" s="45"/>
      <c r="C638" s="45"/>
      <c r="D638" s="45"/>
      <c r="E638" s="45"/>
    </row>
    <row r="639" spans="1:5" x14ac:dyDescent="0.35">
      <c r="A639" s="45"/>
      <c r="B639" s="45"/>
      <c r="C639" s="45"/>
      <c r="D639" s="45"/>
      <c r="E639" s="45"/>
    </row>
    <row r="640" spans="1:5" x14ac:dyDescent="0.35">
      <c r="A640" s="45"/>
      <c r="B640" s="45"/>
      <c r="C640" s="45"/>
      <c r="D640" s="45"/>
      <c r="E640" s="45"/>
    </row>
    <row r="641" spans="1:5" x14ac:dyDescent="0.35">
      <c r="A641" s="45"/>
      <c r="B641" s="45"/>
      <c r="C641" s="45"/>
      <c r="D641" s="45"/>
      <c r="E641" s="45"/>
    </row>
    <row r="642" spans="1:5" x14ac:dyDescent="0.35">
      <c r="A642" s="45"/>
      <c r="B642" s="45"/>
      <c r="C642" s="45"/>
      <c r="D642" s="45"/>
      <c r="E642" s="45"/>
    </row>
    <row r="643" spans="1:5" x14ac:dyDescent="0.35">
      <c r="A643" s="45"/>
      <c r="B643" s="45"/>
      <c r="C643" s="45"/>
      <c r="D643" s="45"/>
      <c r="E643" s="45"/>
    </row>
    <row r="644" spans="1:5" x14ac:dyDescent="0.35">
      <c r="A644" s="45"/>
      <c r="B644" s="45"/>
      <c r="C644" s="45"/>
      <c r="D644" s="45"/>
      <c r="E644" s="45"/>
    </row>
    <row r="645" spans="1:5" x14ac:dyDescent="0.35">
      <c r="A645" s="45"/>
      <c r="B645" s="45"/>
      <c r="C645" s="45"/>
      <c r="D645" s="45"/>
      <c r="E645" s="45"/>
    </row>
    <row r="646" spans="1:5" x14ac:dyDescent="0.35">
      <c r="A646" s="45"/>
      <c r="B646" s="45"/>
      <c r="C646" s="45"/>
      <c r="D646" s="45"/>
      <c r="E646" s="45"/>
    </row>
    <row r="647" spans="1:5" x14ac:dyDescent="0.35">
      <c r="A647" s="45"/>
      <c r="B647" s="45"/>
      <c r="C647" s="45"/>
      <c r="D647" s="45"/>
      <c r="E647" s="45"/>
    </row>
    <row r="648" spans="1:5" x14ac:dyDescent="0.35">
      <c r="A648" s="45"/>
      <c r="B648" s="45"/>
      <c r="C648" s="45"/>
      <c r="D648" s="45"/>
      <c r="E648" s="45"/>
    </row>
    <row r="649" spans="1:5" x14ac:dyDescent="0.35">
      <c r="A649" s="45"/>
      <c r="B649" s="45"/>
      <c r="C649" s="45"/>
      <c r="D649" s="45"/>
      <c r="E649" s="45"/>
    </row>
    <row r="650" spans="1:5" x14ac:dyDescent="0.35">
      <c r="A650" s="45"/>
      <c r="B650" s="45"/>
      <c r="C650" s="45"/>
      <c r="D650" s="45"/>
      <c r="E650" s="45"/>
    </row>
    <row r="651" spans="1:5" x14ac:dyDescent="0.35">
      <c r="A651" s="45"/>
      <c r="B651" s="45"/>
      <c r="C651" s="45"/>
      <c r="D651" s="45"/>
      <c r="E651" s="45"/>
    </row>
    <row r="652" spans="1:5" x14ac:dyDescent="0.35">
      <c r="A652" s="45"/>
      <c r="B652" s="45"/>
      <c r="C652" s="45"/>
      <c r="D652" s="45"/>
      <c r="E652" s="45"/>
    </row>
    <row r="653" spans="1:5" x14ac:dyDescent="0.35">
      <c r="A653" s="45"/>
      <c r="B653" s="45"/>
      <c r="C653" s="45"/>
      <c r="D653" s="45"/>
      <c r="E653" s="45"/>
    </row>
    <row r="654" spans="1:5" x14ac:dyDescent="0.35">
      <c r="A654" s="45"/>
      <c r="B654" s="45"/>
      <c r="C654" s="45"/>
      <c r="D654" s="45"/>
      <c r="E654" s="45"/>
    </row>
    <row r="655" spans="1:5" x14ac:dyDescent="0.35">
      <c r="A655" s="45"/>
      <c r="B655" s="45"/>
      <c r="C655" s="45"/>
      <c r="D655" s="45"/>
      <c r="E655" s="45"/>
    </row>
    <row r="656" spans="1:5" x14ac:dyDescent="0.35">
      <c r="A656" s="45"/>
      <c r="B656" s="45"/>
      <c r="C656" s="45"/>
      <c r="D656" s="45"/>
      <c r="E656" s="45"/>
    </row>
    <row r="657" spans="1:5" x14ac:dyDescent="0.35">
      <c r="A657" s="45"/>
      <c r="B657" s="45"/>
      <c r="C657" s="45"/>
      <c r="D657" s="45"/>
      <c r="E657" s="45"/>
    </row>
    <row r="658" spans="1:5" x14ac:dyDescent="0.35">
      <c r="A658" s="45"/>
      <c r="B658" s="45"/>
      <c r="C658" s="45"/>
      <c r="D658" s="45"/>
      <c r="E658" s="45"/>
    </row>
    <row r="659" spans="1:5" x14ac:dyDescent="0.35">
      <c r="A659" s="45"/>
      <c r="B659" s="45"/>
      <c r="C659" s="45"/>
      <c r="D659" s="45"/>
      <c r="E659" s="45"/>
    </row>
    <row r="660" spans="1:5" x14ac:dyDescent="0.35">
      <c r="A660" s="45"/>
      <c r="B660" s="45"/>
      <c r="C660" s="45"/>
      <c r="D660" s="45"/>
      <c r="E660" s="45"/>
    </row>
    <row r="661" spans="1:5" x14ac:dyDescent="0.35">
      <c r="A661" s="45"/>
      <c r="B661" s="45"/>
      <c r="C661" s="45"/>
      <c r="D661" s="45"/>
      <c r="E661" s="45"/>
    </row>
    <row r="662" spans="1:5" x14ac:dyDescent="0.35">
      <c r="A662" s="45"/>
      <c r="B662" s="45"/>
      <c r="C662" s="45"/>
      <c r="D662" s="45"/>
      <c r="E662" s="45"/>
    </row>
    <row r="663" spans="1:5" x14ac:dyDescent="0.35">
      <c r="A663" s="45"/>
      <c r="B663" s="45"/>
      <c r="C663" s="45"/>
      <c r="D663" s="45"/>
      <c r="E663" s="45"/>
    </row>
    <row r="664" spans="1:5" x14ac:dyDescent="0.35">
      <c r="A664" s="45"/>
      <c r="B664" s="45"/>
      <c r="C664" s="45"/>
      <c r="D664" s="45"/>
      <c r="E664" s="45"/>
    </row>
    <row r="665" spans="1:5" x14ac:dyDescent="0.35">
      <c r="A665" s="45"/>
      <c r="B665" s="45"/>
      <c r="C665" s="45"/>
      <c r="D665" s="45"/>
      <c r="E665" s="45"/>
    </row>
    <row r="666" spans="1:5" x14ac:dyDescent="0.35">
      <c r="A666" s="45"/>
      <c r="B666" s="45"/>
      <c r="C666" s="45"/>
      <c r="D666" s="45"/>
      <c r="E666" s="45"/>
    </row>
    <row r="667" spans="1:5" x14ac:dyDescent="0.35">
      <c r="A667" s="45"/>
      <c r="B667" s="45"/>
      <c r="C667" s="45"/>
      <c r="D667" s="45"/>
      <c r="E667" s="45"/>
    </row>
    <row r="668" spans="1:5" x14ac:dyDescent="0.35">
      <c r="A668" s="45"/>
      <c r="B668" s="45"/>
      <c r="C668" s="45"/>
      <c r="D668" s="45"/>
      <c r="E668" s="45"/>
    </row>
    <row r="669" spans="1:5" x14ac:dyDescent="0.35">
      <c r="A669" s="45"/>
      <c r="B669" s="45"/>
      <c r="C669" s="45"/>
      <c r="D669" s="45"/>
      <c r="E669" s="45"/>
    </row>
    <row r="670" spans="1:5" x14ac:dyDescent="0.35">
      <c r="A670" s="45"/>
      <c r="B670" s="45"/>
      <c r="C670" s="45"/>
      <c r="D670" s="45"/>
      <c r="E670" s="45"/>
    </row>
    <row r="671" spans="1:5" x14ac:dyDescent="0.35">
      <c r="A671" s="45"/>
      <c r="B671" s="45"/>
      <c r="C671" s="45"/>
      <c r="D671" s="45"/>
      <c r="E671" s="45"/>
    </row>
    <row r="672" spans="1:5" x14ac:dyDescent="0.35">
      <c r="A672" s="45"/>
      <c r="B672" s="45"/>
      <c r="C672" s="45"/>
      <c r="D672" s="45"/>
      <c r="E672" s="45"/>
    </row>
    <row r="673" spans="1:5" x14ac:dyDescent="0.35">
      <c r="A673" s="45"/>
      <c r="B673" s="45"/>
      <c r="C673" s="45"/>
      <c r="D673" s="45"/>
      <c r="E673" s="45"/>
    </row>
    <row r="674" spans="1:5" x14ac:dyDescent="0.35">
      <c r="A674" s="45"/>
      <c r="B674" s="45"/>
      <c r="C674" s="45"/>
      <c r="D674" s="45"/>
      <c r="E674" s="45"/>
    </row>
    <row r="675" spans="1:5" x14ac:dyDescent="0.35">
      <c r="A675" s="45"/>
      <c r="B675" s="45"/>
      <c r="C675" s="45"/>
      <c r="D675" s="45"/>
      <c r="E675" s="45"/>
    </row>
    <row r="676" spans="1:5" x14ac:dyDescent="0.35">
      <c r="A676" s="45"/>
      <c r="B676" s="45"/>
      <c r="C676" s="45"/>
      <c r="D676" s="45"/>
      <c r="E676" s="45"/>
    </row>
    <row r="677" spans="1:5" x14ac:dyDescent="0.35">
      <c r="A677" s="45"/>
      <c r="B677" s="45"/>
      <c r="C677" s="45"/>
      <c r="D677" s="45"/>
      <c r="E677" s="45"/>
    </row>
    <row r="678" spans="1:5" x14ac:dyDescent="0.35">
      <c r="A678" s="45"/>
      <c r="B678" s="45"/>
      <c r="C678" s="45"/>
      <c r="D678" s="45"/>
      <c r="E678" s="45"/>
    </row>
    <row r="679" spans="1:5" x14ac:dyDescent="0.35">
      <c r="A679" s="45"/>
      <c r="B679" s="45"/>
      <c r="C679" s="45"/>
      <c r="D679" s="45"/>
      <c r="E679" s="45"/>
    </row>
    <row r="680" spans="1:5" x14ac:dyDescent="0.35">
      <c r="A680" s="45"/>
      <c r="B680" s="45"/>
      <c r="C680" s="45"/>
      <c r="D680" s="45"/>
      <c r="E680" s="45"/>
    </row>
    <row r="681" spans="1:5" x14ac:dyDescent="0.35">
      <c r="A681" s="45"/>
      <c r="B681" s="45"/>
      <c r="C681" s="45"/>
      <c r="D681" s="45"/>
      <c r="E681" s="45"/>
    </row>
    <row r="682" spans="1:5" x14ac:dyDescent="0.35">
      <c r="A682" s="45"/>
      <c r="B682" s="45"/>
      <c r="C682" s="45"/>
      <c r="D682" s="45"/>
      <c r="E682" s="45"/>
    </row>
    <row r="683" spans="1:5" x14ac:dyDescent="0.35">
      <c r="A683" s="45"/>
      <c r="B683" s="45"/>
      <c r="C683" s="45"/>
      <c r="D683" s="45"/>
      <c r="E683" s="45"/>
    </row>
    <row r="684" spans="1:5" x14ac:dyDescent="0.35">
      <c r="A684" s="45"/>
      <c r="B684" s="45"/>
      <c r="C684" s="45"/>
      <c r="D684" s="45"/>
      <c r="E684" s="45"/>
    </row>
    <row r="685" spans="1:5" x14ac:dyDescent="0.35">
      <c r="A685" s="45"/>
      <c r="B685" s="45"/>
      <c r="C685" s="45"/>
      <c r="D685" s="45"/>
      <c r="E685" s="45"/>
    </row>
    <row r="686" spans="1:5" x14ac:dyDescent="0.35">
      <c r="A686" s="45"/>
      <c r="B686" s="45"/>
      <c r="C686" s="45"/>
      <c r="D686" s="45"/>
      <c r="E686" s="45"/>
    </row>
    <row r="687" spans="1:5" x14ac:dyDescent="0.35">
      <c r="A687" s="45"/>
      <c r="B687" s="45"/>
      <c r="C687" s="45"/>
      <c r="D687" s="45"/>
      <c r="E687" s="45"/>
    </row>
    <row r="688" spans="1:5" x14ac:dyDescent="0.35">
      <c r="A688" s="45"/>
      <c r="B688" s="45"/>
      <c r="C688" s="45"/>
      <c r="D688" s="45"/>
      <c r="E688" s="45"/>
    </row>
    <row r="689" spans="1:5" x14ac:dyDescent="0.35">
      <c r="A689" s="45"/>
      <c r="B689" s="45"/>
      <c r="C689" s="45"/>
      <c r="D689" s="45"/>
      <c r="E689" s="45"/>
    </row>
    <row r="690" spans="1:5" x14ac:dyDescent="0.35">
      <c r="A690" s="45"/>
      <c r="B690" s="45"/>
      <c r="C690" s="45"/>
      <c r="D690" s="45"/>
      <c r="E690" s="45"/>
    </row>
    <row r="691" spans="1:5" x14ac:dyDescent="0.35">
      <c r="A691" s="45"/>
      <c r="B691" s="45"/>
      <c r="C691" s="45"/>
      <c r="D691" s="45"/>
      <c r="E691" s="45"/>
    </row>
    <row r="692" spans="1:5" x14ac:dyDescent="0.35">
      <c r="A692" s="45"/>
      <c r="B692" s="45"/>
      <c r="C692" s="45"/>
      <c r="D692" s="45"/>
      <c r="E692" s="45"/>
    </row>
    <row r="693" spans="1:5" x14ac:dyDescent="0.35">
      <c r="A693" s="45"/>
      <c r="B693" s="45"/>
      <c r="C693" s="45"/>
      <c r="D693" s="45"/>
      <c r="E693" s="45"/>
    </row>
    <row r="694" spans="1:5" x14ac:dyDescent="0.35">
      <c r="A694" s="45"/>
      <c r="B694" s="45"/>
      <c r="C694" s="45"/>
      <c r="D694" s="45"/>
      <c r="E694" s="45"/>
    </row>
    <row r="695" spans="1:5" x14ac:dyDescent="0.35">
      <c r="A695" s="45"/>
      <c r="B695" s="45"/>
      <c r="C695" s="45"/>
      <c r="D695" s="45"/>
      <c r="E695" s="45"/>
    </row>
    <row r="696" spans="1:5" x14ac:dyDescent="0.35">
      <c r="A696" s="45"/>
      <c r="B696" s="45"/>
      <c r="C696" s="45"/>
      <c r="D696" s="45"/>
      <c r="E696" s="45"/>
    </row>
    <row r="697" spans="1:5" x14ac:dyDescent="0.35">
      <c r="A697" s="45"/>
      <c r="B697" s="45"/>
      <c r="C697" s="45"/>
      <c r="D697" s="45"/>
      <c r="E697" s="45"/>
    </row>
    <row r="698" spans="1:5" x14ac:dyDescent="0.35">
      <c r="A698" s="45"/>
      <c r="B698" s="45"/>
      <c r="C698" s="45"/>
      <c r="D698" s="45"/>
      <c r="E698" s="45"/>
    </row>
    <row r="699" spans="1:5" x14ac:dyDescent="0.35">
      <c r="A699" s="45"/>
      <c r="B699" s="45"/>
      <c r="C699" s="45"/>
      <c r="D699" s="45"/>
      <c r="E699" s="45"/>
    </row>
    <row r="700" spans="1:5" x14ac:dyDescent="0.35">
      <c r="A700" s="45"/>
      <c r="B700" s="45"/>
      <c r="C700" s="45"/>
      <c r="D700" s="45"/>
      <c r="E700" s="45"/>
    </row>
    <row r="701" spans="1:5" x14ac:dyDescent="0.35">
      <c r="A701" s="45"/>
      <c r="B701" s="45"/>
      <c r="C701" s="45"/>
      <c r="D701" s="45"/>
      <c r="E701" s="45"/>
    </row>
    <row r="702" spans="1:5" x14ac:dyDescent="0.35">
      <c r="A702" s="45"/>
      <c r="B702" s="45"/>
      <c r="C702" s="45"/>
      <c r="D702" s="45"/>
      <c r="E702" s="45"/>
    </row>
    <row r="703" spans="1:5" x14ac:dyDescent="0.35">
      <c r="A703" s="45"/>
      <c r="B703" s="45"/>
      <c r="C703" s="45"/>
      <c r="D703" s="45"/>
      <c r="E703" s="45"/>
    </row>
    <row r="704" spans="1:5" x14ac:dyDescent="0.35">
      <c r="A704" s="45"/>
      <c r="B704" s="45"/>
      <c r="C704" s="45"/>
      <c r="D704" s="45"/>
      <c r="E704" s="45"/>
    </row>
    <row r="705" spans="1:5" x14ac:dyDescent="0.35">
      <c r="A705" s="45"/>
      <c r="B705" s="45"/>
      <c r="C705" s="45"/>
      <c r="D705" s="45"/>
      <c r="E705" s="45"/>
    </row>
    <row r="706" spans="1:5" x14ac:dyDescent="0.35">
      <c r="A706" s="45"/>
      <c r="B706" s="45"/>
      <c r="C706" s="45"/>
      <c r="D706" s="45"/>
      <c r="E706" s="45"/>
    </row>
    <row r="707" spans="1:5" x14ac:dyDescent="0.35">
      <c r="A707" s="45"/>
      <c r="B707" s="45"/>
      <c r="C707" s="45"/>
      <c r="D707" s="45"/>
      <c r="E707" s="45"/>
    </row>
    <row r="708" spans="1:5" x14ac:dyDescent="0.35">
      <c r="A708" s="45"/>
      <c r="B708" s="45"/>
      <c r="C708" s="45"/>
      <c r="D708" s="45"/>
      <c r="E708" s="45"/>
    </row>
    <row r="709" spans="1:5" x14ac:dyDescent="0.35">
      <c r="A709" s="45"/>
      <c r="B709" s="45"/>
      <c r="C709" s="45"/>
      <c r="D709" s="45"/>
      <c r="E709" s="45"/>
    </row>
    <row r="710" spans="1:5" x14ac:dyDescent="0.35">
      <c r="A710" s="45"/>
      <c r="B710" s="45"/>
      <c r="C710" s="45"/>
      <c r="D710" s="45"/>
      <c r="E710" s="45"/>
    </row>
    <row r="711" spans="1:5" x14ac:dyDescent="0.35">
      <c r="A711" s="45"/>
      <c r="B711" s="45"/>
      <c r="C711" s="45"/>
      <c r="D711" s="45"/>
      <c r="E711" s="45"/>
    </row>
    <row r="712" spans="1:5" x14ac:dyDescent="0.35">
      <c r="A712" s="45"/>
      <c r="B712" s="45"/>
      <c r="C712" s="45"/>
      <c r="D712" s="45"/>
      <c r="E712" s="45"/>
    </row>
    <row r="713" spans="1:5" x14ac:dyDescent="0.35">
      <c r="A713" s="45"/>
      <c r="B713" s="45"/>
      <c r="C713" s="45"/>
      <c r="D713" s="45"/>
      <c r="E713" s="45"/>
    </row>
    <row r="714" spans="1:5" x14ac:dyDescent="0.35">
      <c r="A714" s="45"/>
      <c r="B714" s="45"/>
      <c r="C714" s="45"/>
      <c r="D714" s="45"/>
      <c r="E714" s="45"/>
    </row>
    <row r="715" spans="1:5" x14ac:dyDescent="0.35">
      <c r="A715" s="45"/>
      <c r="B715" s="45"/>
      <c r="C715" s="45"/>
      <c r="D715" s="45"/>
      <c r="E715" s="45"/>
    </row>
    <row r="716" spans="1:5" x14ac:dyDescent="0.35">
      <c r="A716" s="45"/>
      <c r="B716" s="45"/>
      <c r="C716" s="45"/>
      <c r="D716" s="45"/>
      <c r="E716" s="45"/>
    </row>
    <row r="717" spans="1:5" x14ac:dyDescent="0.35">
      <c r="A717" s="45"/>
      <c r="B717" s="45"/>
      <c r="C717" s="45"/>
      <c r="D717" s="45"/>
      <c r="E717" s="45"/>
    </row>
    <row r="718" spans="1:5" x14ac:dyDescent="0.35">
      <c r="A718" s="45"/>
      <c r="B718" s="45"/>
      <c r="C718" s="45"/>
      <c r="D718" s="45"/>
      <c r="E718" s="45"/>
    </row>
    <row r="719" spans="1:5" x14ac:dyDescent="0.35">
      <c r="A719" s="45"/>
      <c r="B719" s="45"/>
      <c r="C719" s="45"/>
      <c r="D719" s="45"/>
      <c r="E719" s="45"/>
    </row>
    <row r="720" spans="1:5" x14ac:dyDescent="0.35">
      <c r="A720" s="45"/>
      <c r="B720" s="45"/>
      <c r="C720" s="45"/>
      <c r="D720" s="45"/>
      <c r="E720" s="45"/>
    </row>
    <row r="721" spans="1:5" x14ac:dyDescent="0.35">
      <c r="A721" s="45"/>
      <c r="B721" s="45"/>
      <c r="C721" s="45"/>
      <c r="D721" s="45"/>
      <c r="E721" s="45"/>
    </row>
    <row r="722" spans="1:5" x14ac:dyDescent="0.35">
      <c r="A722" s="45"/>
      <c r="B722" s="45"/>
      <c r="C722" s="45"/>
      <c r="D722" s="45"/>
      <c r="E722" s="45"/>
    </row>
    <row r="723" spans="1:5" x14ac:dyDescent="0.35">
      <c r="A723" s="45"/>
      <c r="B723" s="45"/>
      <c r="C723" s="45"/>
      <c r="D723" s="45"/>
      <c r="E723" s="45"/>
    </row>
    <row r="724" spans="1:5" x14ac:dyDescent="0.35">
      <c r="A724" s="45"/>
      <c r="B724" s="45"/>
      <c r="C724" s="45"/>
      <c r="D724" s="45"/>
      <c r="E724" s="45"/>
    </row>
    <row r="725" spans="1:5" x14ac:dyDescent="0.35">
      <c r="A725" s="45"/>
      <c r="B725" s="45"/>
      <c r="C725" s="45"/>
      <c r="D725" s="45"/>
      <c r="E725" s="45"/>
    </row>
    <row r="726" spans="1:5" x14ac:dyDescent="0.35">
      <c r="A726" s="45"/>
      <c r="B726" s="45"/>
      <c r="C726" s="45"/>
      <c r="D726" s="45"/>
      <c r="E726" s="45"/>
    </row>
    <row r="727" spans="1:5" x14ac:dyDescent="0.35">
      <c r="A727" s="45"/>
      <c r="B727" s="45"/>
      <c r="C727" s="45"/>
      <c r="D727" s="45"/>
      <c r="E727" s="45"/>
    </row>
    <row r="728" spans="1:5" x14ac:dyDescent="0.35">
      <c r="A728" s="45"/>
      <c r="B728" s="45"/>
      <c r="C728" s="45"/>
      <c r="D728" s="45"/>
      <c r="E728" s="45"/>
    </row>
    <row r="729" spans="1:5" x14ac:dyDescent="0.35">
      <c r="A729" s="45"/>
      <c r="B729" s="45"/>
      <c r="C729" s="45"/>
      <c r="D729" s="45"/>
      <c r="E729" s="45"/>
    </row>
    <row r="730" spans="1:5" x14ac:dyDescent="0.35">
      <c r="A730" s="45"/>
      <c r="B730" s="45"/>
      <c r="C730" s="45"/>
      <c r="D730" s="45"/>
      <c r="E730" s="45"/>
    </row>
    <row r="731" spans="1:5" x14ac:dyDescent="0.35">
      <c r="A731" s="45"/>
      <c r="B731" s="45"/>
      <c r="C731" s="45"/>
      <c r="D731" s="45"/>
      <c r="E731" s="45"/>
    </row>
    <row r="732" spans="1:5" x14ac:dyDescent="0.35">
      <c r="A732" s="45"/>
      <c r="B732" s="45"/>
      <c r="C732" s="45"/>
      <c r="D732" s="45"/>
      <c r="E732" s="45"/>
    </row>
    <row r="733" spans="1:5" x14ac:dyDescent="0.35">
      <c r="A733" s="45"/>
      <c r="B733" s="45"/>
      <c r="C733" s="45"/>
      <c r="D733" s="45"/>
      <c r="E733" s="45"/>
    </row>
    <row r="734" spans="1:5" x14ac:dyDescent="0.35">
      <c r="A734" s="45"/>
      <c r="B734" s="45"/>
      <c r="C734" s="45"/>
      <c r="D734" s="45"/>
      <c r="E734" s="45"/>
    </row>
    <row r="735" spans="1:5" x14ac:dyDescent="0.35">
      <c r="A735" s="45"/>
      <c r="B735" s="45"/>
      <c r="C735" s="45"/>
      <c r="D735" s="45"/>
      <c r="E735" s="45"/>
    </row>
    <row r="736" spans="1:5" x14ac:dyDescent="0.35">
      <c r="A736" s="45"/>
      <c r="B736" s="45"/>
      <c r="C736" s="45"/>
      <c r="D736" s="45"/>
      <c r="E736" s="45"/>
    </row>
    <row r="737" spans="1:5" x14ac:dyDescent="0.35">
      <c r="A737" s="45"/>
      <c r="B737" s="45"/>
      <c r="C737" s="45"/>
      <c r="D737" s="45"/>
      <c r="E737" s="45"/>
    </row>
    <row r="738" spans="1:5" x14ac:dyDescent="0.35">
      <c r="A738" s="45"/>
      <c r="B738" s="45"/>
      <c r="C738" s="45"/>
      <c r="D738" s="45"/>
      <c r="E738" s="45"/>
    </row>
    <row r="739" spans="1:5" x14ac:dyDescent="0.35">
      <c r="A739" s="45"/>
      <c r="B739" s="45"/>
      <c r="C739" s="45"/>
      <c r="D739" s="45"/>
      <c r="E739" s="45"/>
    </row>
    <row r="740" spans="1:5" x14ac:dyDescent="0.35">
      <c r="A740" s="45"/>
      <c r="B740" s="45"/>
      <c r="C740" s="45"/>
      <c r="D740" s="45"/>
      <c r="E740" s="45"/>
    </row>
    <row r="741" spans="1:5" x14ac:dyDescent="0.35">
      <c r="A741" s="45"/>
      <c r="B741" s="45"/>
      <c r="C741" s="45"/>
      <c r="D741" s="45"/>
      <c r="E741" s="45"/>
    </row>
    <row r="742" spans="1:5" x14ac:dyDescent="0.35">
      <c r="A742" s="45"/>
      <c r="B742" s="45"/>
      <c r="C742" s="45"/>
      <c r="D742" s="45"/>
      <c r="E742" s="45"/>
    </row>
    <row r="743" spans="1:5" x14ac:dyDescent="0.35">
      <c r="A743" s="45"/>
      <c r="B743" s="45"/>
      <c r="C743" s="45"/>
      <c r="D743" s="45"/>
      <c r="E743" s="45"/>
    </row>
    <row r="744" spans="1:5" x14ac:dyDescent="0.35">
      <c r="A744" s="45"/>
      <c r="B744" s="45"/>
      <c r="C744" s="45"/>
      <c r="D744" s="45"/>
      <c r="E744" s="45"/>
    </row>
    <row r="745" spans="1:5" x14ac:dyDescent="0.35">
      <c r="A745" s="45"/>
      <c r="B745" s="45"/>
      <c r="C745" s="45"/>
      <c r="D745" s="45"/>
      <c r="E745" s="45"/>
    </row>
    <row r="746" spans="1:5" x14ac:dyDescent="0.35">
      <c r="A746" s="45"/>
      <c r="B746" s="45"/>
      <c r="C746" s="45"/>
      <c r="D746" s="45"/>
      <c r="E746" s="45"/>
    </row>
    <row r="747" spans="1:5" x14ac:dyDescent="0.35">
      <c r="A747" s="45"/>
      <c r="B747" s="45"/>
      <c r="C747" s="45"/>
      <c r="D747" s="45"/>
      <c r="E747" s="45"/>
    </row>
    <row r="748" spans="1:5" x14ac:dyDescent="0.35">
      <c r="A748" s="45"/>
      <c r="B748" s="45"/>
      <c r="C748" s="45"/>
      <c r="D748" s="45"/>
      <c r="E748" s="45"/>
    </row>
    <row r="749" spans="1:5" x14ac:dyDescent="0.35">
      <c r="A749" s="45"/>
      <c r="B749" s="45"/>
      <c r="C749" s="45"/>
      <c r="D749" s="45"/>
      <c r="E749" s="45"/>
    </row>
    <row r="750" spans="1:5" x14ac:dyDescent="0.35">
      <c r="A750" s="45"/>
      <c r="B750" s="45"/>
      <c r="C750" s="45"/>
      <c r="D750" s="45"/>
      <c r="E750" s="45"/>
    </row>
    <row r="751" spans="1:5" x14ac:dyDescent="0.35">
      <c r="A751" s="45"/>
      <c r="B751" s="45"/>
      <c r="C751" s="45"/>
      <c r="D751" s="45"/>
      <c r="E751" s="45"/>
    </row>
    <row r="752" spans="1:5" x14ac:dyDescent="0.35">
      <c r="A752" s="45"/>
      <c r="B752" s="45"/>
      <c r="C752" s="45"/>
      <c r="D752" s="45"/>
      <c r="E752" s="45"/>
    </row>
    <row r="753" spans="1:5" x14ac:dyDescent="0.35">
      <c r="A753" s="45"/>
      <c r="B753" s="45"/>
      <c r="C753" s="45"/>
      <c r="D753" s="45"/>
      <c r="E753" s="45"/>
    </row>
    <row r="754" spans="1:5" x14ac:dyDescent="0.35">
      <c r="A754" s="45"/>
      <c r="B754" s="45"/>
      <c r="C754" s="45"/>
      <c r="D754" s="45"/>
      <c r="E754" s="45"/>
    </row>
    <row r="755" spans="1:5" x14ac:dyDescent="0.35">
      <c r="A755" s="45"/>
      <c r="B755" s="45"/>
      <c r="C755" s="45"/>
      <c r="D755" s="45"/>
      <c r="E755" s="45"/>
    </row>
    <row r="756" spans="1:5" x14ac:dyDescent="0.35">
      <c r="A756" s="45"/>
      <c r="B756" s="45"/>
      <c r="C756" s="45"/>
      <c r="D756" s="45"/>
      <c r="E756" s="45"/>
    </row>
    <row r="757" spans="1:5" x14ac:dyDescent="0.35">
      <c r="A757" s="45"/>
      <c r="B757" s="45"/>
      <c r="C757" s="45"/>
      <c r="D757" s="45"/>
      <c r="E757" s="45"/>
    </row>
    <row r="758" spans="1:5" x14ac:dyDescent="0.35">
      <c r="A758" s="45"/>
      <c r="B758" s="45"/>
      <c r="C758" s="45"/>
      <c r="D758" s="45"/>
      <c r="E758" s="45"/>
    </row>
    <row r="759" spans="1:5" x14ac:dyDescent="0.35">
      <c r="A759" s="45"/>
      <c r="B759" s="45"/>
      <c r="C759" s="45"/>
      <c r="D759" s="45"/>
      <c r="E759" s="45"/>
    </row>
    <row r="760" spans="1:5" x14ac:dyDescent="0.35">
      <c r="A760" s="45"/>
      <c r="B760" s="45"/>
      <c r="C760" s="45"/>
      <c r="D760" s="45"/>
      <c r="E760" s="45"/>
    </row>
    <row r="761" spans="1:5" x14ac:dyDescent="0.35">
      <c r="A761" s="45"/>
      <c r="B761" s="45"/>
      <c r="C761" s="45"/>
      <c r="D761" s="45"/>
      <c r="E761" s="45"/>
    </row>
    <row r="762" spans="1:5" x14ac:dyDescent="0.35">
      <c r="A762" s="45"/>
      <c r="B762" s="45"/>
      <c r="C762" s="45"/>
      <c r="D762" s="45"/>
      <c r="E762" s="45"/>
    </row>
    <row r="763" spans="1:5" x14ac:dyDescent="0.35">
      <c r="A763" s="45"/>
      <c r="B763" s="45"/>
      <c r="C763" s="45"/>
      <c r="D763" s="45"/>
      <c r="E763" s="45"/>
    </row>
    <row r="764" spans="1:5" x14ac:dyDescent="0.35">
      <c r="A764" s="45"/>
      <c r="B764" s="45"/>
      <c r="C764" s="45"/>
      <c r="D764" s="45"/>
      <c r="E764" s="45"/>
    </row>
    <row r="765" spans="1:5" x14ac:dyDescent="0.35">
      <c r="A765" s="45"/>
      <c r="B765" s="45"/>
      <c r="C765" s="45"/>
      <c r="D765" s="45"/>
      <c r="E765" s="45"/>
    </row>
    <row r="766" spans="1:5" x14ac:dyDescent="0.35">
      <c r="A766" s="45"/>
      <c r="B766" s="45"/>
      <c r="C766" s="45"/>
      <c r="D766" s="45"/>
      <c r="E766" s="45"/>
    </row>
    <row r="767" spans="1:5" x14ac:dyDescent="0.35">
      <c r="A767" s="45"/>
      <c r="B767" s="45"/>
      <c r="C767" s="45"/>
      <c r="D767" s="45"/>
      <c r="E767" s="45"/>
    </row>
    <row r="768" spans="1:5" x14ac:dyDescent="0.35">
      <c r="A768" s="45"/>
      <c r="B768" s="45"/>
      <c r="C768" s="45"/>
      <c r="D768" s="45"/>
      <c r="E768" s="45"/>
    </row>
    <row r="769" spans="1:5" x14ac:dyDescent="0.35">
      <c r="A769" s="45"/>
      <c r="B769" s="45"/>
      <c r="C769" s="45"/>
      <c r="D769" s="45"/>
      <c r="E769" s="45"/>
    </row>
    <row r="770" spans="1:5" x14ac:dyDescent="0.35">
      <c r="A770" s="45"/>
      <c r="B770" s="45"/>
      <c r="C770" s="45"/>
      <c r="D770" s="45"/>
      <c r="E770" s="45"/>
    </row>
    <row r="771" spans="1:5" x14ac:dyDescent="0.35">
      <c r="A771" s="45"/>
      <c r="B771" s="45"/>
      <c r="C771" s="45"/>
      <c r="D771" s="45"/>
      <c r="E771" s="45"/>
    </row>
    <row r="772" spans="1:5" x14ac:dyDescent="0.35">
      <c r="A772" s="45"/>
      <c r="B772" s="45"/>
      <c r="C772" s="45"/>
      <c r="D772" s="45"/>
      <c r="E772" s="45"/>
    </row>
    <row r="773" spans="1:5" x14ac:dyDescent="0.35">
      <c r="A773" s="45"/>
      <c r="B773" s="45"/>
      <c r="C773" s="45"/>
      <c r="D773" s="45"/>
      <c r="E773" s="45"/>
    </row>
    <row r="774" spans="1:5" x14ac:dyDescent="0.35">
      <c r="A774" s="45"/>
      <c r="B774" s="45"/>
      <c r="C774" s="45"/>
      <c r="D774" s="45"/>
      <c r="E774" s="45"/>
    </row>
    <row r="775" spans="1:5" x14ac:dyDescent="0.35">
      <c r="A775" s="45"/>
      <c r="B775" s="45"/>
      <c r="C775" s="45"/>
      <c r="D775" s="45"/>
      <c r="E775" s="45"/>
    </row>
    <row r="776" spans="1:5" x14ac:dyDescent="0.35">
      <c r="A776" s="45"/>
      <c r="B776" s="45"/>
      <c r="C776" s="45"/>
      <c r="D776" s="45"/>
      <c r="E776" s="45"/>
    </row>
    <row r="777" spans="1:5" x14ac:dyDescent="0.35">
      <c r="A777" s="45"/>
      <c r="B777" s="45"/>
      <c r="C777" s="45"/>
      <c r="D777" s="45"/>
      <c r="E777" s="45"/>
    </row>
    <row r="778" spans="1:5" x14ac:dyDescent="0.35">
      <c r="A778" s="45"/>
      <c r="B778" s="45"/>
      <c r="C778" s="45"/>
      <c r="D778" s="45"/>
      <c r="E778" s="45"/>
    </row>
    <row r="779" spans="1:5" x14ac:dyDescent="0.35">
      <c r="A779" s="45"/>
      <c r="B779" s="45"/>
      <c r="C779" s="45"/>
      <c r="D779" s="45"/>
      <c r="E779" s="45"/>
    </row>
    <row r="780" spans="1:5" x14ac:dyDescent="0.35">
      <c r="A780" s="45"/>
      <c r="B780" s="45"/>
      <c r="C780" s="45"/>
      <c r="D780" s="45"/>
      <c r="E780" s="45"/>
    </row>
    <row r="781" spans="1:5" x14ac:dyDescent="0.35">
      <c r="A781" s="45"/>
      <c r="B781" s="45"/>
      <c r="C781" s="45"/>
      <c r="D781" s="45"/>
      <c r="E781" s="45"/>
    </row>
    <row r="782" spans="1:5" x14ac:dyDescent="0.35">
      <c r="A782" s="45"/>
      <c r="B782" s="45"/>
      <c r="C782" s="45"/>
      <c r="D782" s="45"/>
      <c r="E782" s="45"/>
    </row>
    <row r="783" spans="1:5" x14ac:dyDescent="0.35">
      <c r="A783" s="45"/>
      <c r="B783" s="45"/>
      <c r="C783" s="45"/>
      <c r="D783" s="45"/>
      <c r="E783" s="45"/>
    </row>
    <row r="784" spans="1:5" x14ac:dyDescent="0.35">
      <c r="A784" s="45"/>
      <c r="B784" s="45"/>
      <c r="C784" s="45"/>
      <c r="D784" s="45"/>
      <c r="E784" s="45"/>
    </row>
    <row r="785" spans="1:5" x14ac:dyDescent="0.35">
      <c r="A785" s="45"/>
      <c r="B785" s="45"/>
      <c r="C785" s="45"/>
      <c r="D785" s="45"/>
      <c r="E785" s="45"/>
    </row>
    <row r="786" spans="1:5" x14ac:dyDescent="0.35">
      <c r="A786" s="45"/>
      <c r="B786" s="45"/>
      <c r="C786" s="45"/>
      <c r="D786" s="45"/>
      <c r="E786" s="45"/>
    </row>
    <row r="787" spans="1:5" x14ac:dyDescent="0.35">
      <c r="A787" s="45"/>
      <c r="B787" s="45"/>
      <c r="C787" s="45"/>
      <c r="D787" s="45"/>
      <c r="E787" s="45"/>
    </row>
    <row r="788" spans="1:5" x14ac:dyDescent="0.35">
      <c r="A788" s="45"/>
      <c r="B788" s="45"/>
      <c r="C788" s="45"/>
      <c r="D788" s="45"/>
      <c r="E788" s="45"/>
    </row>
    <row r="789" spans="1:5" x14ac:dyDescent="0.35">
      <c r="A789" s="45"/>
      <c r="B789" s="45"/>
      <c r="C789" s="45"/>
      <c r="D789" s="45"/>
      <c r="E789" s="45"/>
    </row>
    <row r="790" spans="1:5" x14ac:dyDescent="0.35">
      <c r="A790" s="45"/>
      <c r="B790" s="45"/>
      <c r="C790" s="45"/>
      <c r="D790" s="45"/>
      <c r="E790" s="45"/>
    </row>
    <row r="791" spans="1:5" x14ac:dyDescent="0.35">
      <c r="A791" s="45"/>
      <c r="B791" s="45"/>
      <c r="C791" s="45"/>
      <c r="D791" s="45"/>
      <c r="E791" s="45"/>
    </row>
    <row r="792" spans="1:5" x14ac:dyDescent="0.35">
      <c r="A792" s="45"/>
      <c r="B792" s="45"/>
      <c r="C792" s="45"/>
      <c r="D792" s="45"/>
      <c r="E792" s="45"/>
    </row>
    <row r="793" spans="1:5" x14ac:dyDescent="0.35">
      <c r="A793" s="45"/>
      <c r="B793" s="45"/>
      <c r="C793" s="45"/>
      <c r="D793" s="45"/>
      <c r="E793" s="45"/>
    </row>
    <row r="794" spans="1:5" x14ac:dyDescent="0.35">
      <c r="A794" s="45"/>
      <c r="B794" s="45"/>
      <c r="C794" s="45"/>
      <c r="D794" s="45"/>
      <c r="E794" s="45"/>
    </row>
    <row r="795" spans="1:5" x14ac:dyDescent="0.35">
      <c r="A795" s="45"/>
      <c r="B795" s="45"/>
      <c r="C795" s="45"/>
      <c r="D795" s="45"/>
      <c r="E795" s="45"/>
    </row>
    <row r="796" spans="1:5" x14ac:dyDescent="0.35">
      <c r="A796" s="45"/>
      <c r="B796" s="45"/>
      <c r="C796" s="45"/>
      <c r="D796" s="45"/>
      <c r="E796" s="45"/>
    </row>
    <row r="797" spans="1:5" x14ac:dyDescent="0.35">
      <c r="A797" s="45"/>
      <c r="B797" s="45"/>
      <c r="C797" s="45"/>
      <c r="D797" s="45"/>
      <c r="E797" s="45"/>
    </row>
    <row r="798" spans="1:5" x14ac:dyDescent="0.35">
      <c r="A798" s="45"/>
      <c r="B798" s="45"/>
      <c r="C798" s="45"/>
      <c r="D798" s="45"/>
      <c r="E798" s="45"/>
    </row>
    <row r="799" spans="1:5" x14ac:dyDescent="0.35">
      <c r="A799" s="45"/>
      <c r="B799" s="45"/>
      <c r="C799" s="45"/>
      <c r="D799" s="45"/>
      <c r="E799" s="45"/>
    </row>
    <row r="800" spans="1:5" x14ac:dyDescent="0.35">
      <c r="A800" s="45"/>
      <c r="B800" s="45"/>
      <c r="C800" s="45"/>
      <c r="D800" s="45"/>
      <c r="E800" s="45"/>
    </row>
    <row r="801" spans="1:5" x14ac:dyDescent="0.35">
      <c r="A801" s="45"/>
      <c r="B801" s="45"/>
      <c r="C801" s="45"/>
      <c r="D801" s="45"/>
      <c r="E801" s="45"/>
    </row>
    <row r="802" spans="1:5" x14ac:dyDescent="0.35">
      <c r="A802" s="45"/>
      <c r="B802" s="45"/>
      <c r="C802" s="45"/>
      <c r="D802" s="45"/>
      <c r="E802" s="45"/>
    </row>
    <row r="803" spans="1:5" x14ac:dyDescent="0.35">
      <c r="A803" s="45"/>
      <c r="B803" s="45"/>
      <c r="C803" s="45"/>
      <c r="D803" s="45"/>
      <c r="E803" s="45"/>
    </row>
    <row r="804" spans="1:5" x14ac:dyDescent="0.35">
      <c r="A804" s="45"/>
      <c r="B804" s="45"/>
      <c r="C804" s="45"/>
      <c r="D804" s="45"/>
      <c r="E804" s="45"/>
    </row>
    <row r="805" spans="1:5" x14ac:dyDescent="0.35">
      <c r="A805" s="45"/>
      <c r="B805" s="45"/>
      <c r="C805" s="45"/>
      <c r="D805" s="45"/>
      <c r="E805" s="45"/>
    </row>
    <row r="806" spans="1:5" x14ac:dyDescent="0.35">
      <c r="A806" s="45"/>
      <c r="B806" s="45"/>
      <c r="C806" s="45"/>
      <c r="D806" s="45"/>
      <c r="E806" s="45"/>
    </row>
    <row r="807" spans="1:5" x14ac:dyDescent="0.35">
      <c r="A807" s="45"/>
      <c r="B807" s="45"/>
      <c r="C807" s="45"/>
      <c r="D807" s="45"/>
      <c r="E807" s="45"/>
    </row>
    <row r="808" spans="1:5" x14ac:dyDescent="0.35">
      <c r="A808" s="45"/>
      <c r="B808" s="45"/>
      <c r="C808" s="45"/>
      <c r="D808" s="45"/>
      <c r="E808" s="45"/>
    </row>
    <row r="809" spans="1:5" x14ac:dyDescent="0.35">
      <c r="A809" s="45"/>
      <c r="B809" s="45"/>
      <c r="C809" s="45"/>
      <c r="D809" s="45"/>
      <c r="E809" s="45"/>
    </row>
    <row r="810" spans="1:5" x14ac:dyDescent="0.35">
      <c r="A810" s="45"/>
      <c r="B810" s="45"/>
      <c r="C810" s="45"/>
      <c r="D810" s="45"/>
      <c r="E810" s="45"/>
    </row>
    <row r="811" spans="1:5" x14ac:dyDescent="0.35">
      <c r="A811" s="45"/>
      <c r="B811" s="45"/>
      <c r="C811" s="45"/>
      <c r="D811" s="45"/>
      <c r="E811" s="45"/>
    </row>
    <row r="812" spans="1:5" x14ac:dyDescent="0.35">
      <c r="A812" s="45"/>
      <c r="B812" s="45"/>
      <c r="C812" s="45"/>
      <c r="D812" s="45"/>
      <c r="E812" s="45"/>
    </row>
    <row r="813" spans="1:5" x14ac:dyDescent="0.35">
      <c r="A813" s="45"/>
      <c r="B813" s="45"/>
      <c r="C813" s="45"/>
      <c r="D813" s="45"/>
      <c r="E813" s="45"/>
    </row>
    <row r="814" spans="1:5" x14ac:dyDescent="0.35">
      <c r="A814" s="45"/>
      <c r="B814" s="45"/>
      <c r="C814" s="45"/>
      <c r="D814" s="45"/>
      <c r="E814" s="45"/>
    </row>
    <row r="815" spans="1:5" x14ac:dyDescent="0.35">
      <c r="A815" s="45"/>
      <c r="B815" s="45"/>
      <c r="C815" s="45"/>
      <c r="D815" s="45"/>
      <c r="E815" s="45"/>
    </row>
    <row r="816" spans="1:5" x14ac:dyDescent="0.35">
      <c r="A816" s="45"/>
      <c r="B816" s="45"/>
      <c r="C816" s="45"/>
      <c r="D816" s="45"/>
      <c r="E816" s="45"/>
    </row>
    <row r="817" spans="1:5" x14ac:dyDescent="0.35">
      <c r="A817" s="45"/>
      <c r="B817" s="45"/>
      <c r="C817" s="45"/>
      <c r="D817" s="45"/>
      <c r="E817" s="45"/>
    </row>
    <row r="818" spans="1:5" x14ac:dyDescent="0.35">
      <c r="A818" s="45"/>
      <c r="B818" s="45"/>
      <c r="C818" s="45"/>
      <c r="D818" s="45"/>
      <c r="E818" s="45"/>
    </row>
    <row r="819" spans="1:5" x14ac:dyDescent="0.35">
      <c r="A819" s="45"/>
      <c r="B819" s="45"/>
      <c r="C819" s="45"/>
      <c r="D819" s="45"/>
      <c r="E819" s="45"/>
    </row>
    <row r="820" spans="1:5" x14ac:dyDescent="0.35">
      <c r="A820" s="45"/>
      <c r="B820" s="45"/>
      <c r="C820" s="45"/>
      <c r="D820" s="45"/>
      <c r="E820" s="45"/>
    </row>
    <row r="821" spans="1:5" x14ac:dyDescent="0.35">
      <c r="A821" s="45"/>
      <c r="B821" s="45"/>
      <c r="C821" s="45"/>
      <c r="D821" s="45"/>
      <c r="E821" s="45"/>
    </row>
    <row r="822" spans="1:5" x14ac:dyDescent="0.35">
      <c r="A822" s="45"/>
      <c r="B822" s="45"/>
      <c r="C822" s="45"/>
      <c r="D822" s="45"/>
      <c r="E822" s="45"/>
    </row>
    <row r="823" spans="1:5" x14ac:dyDescent="0.35">
      <c r="A823" s="45"/>
      <c r="B823" s="45"/>
      <c r="C823" s="45"/>
      <c r="D823" s="45"/>
      <c r="E823" s="45"/>
    </row>
    <row r="824" spans="1:5" x14ac:dyDescent="0.35">
      <c r="A824" s="45"/>
      <c r="B824" s="45"/>
      <c r="C824" s="45"/>
      <c r="D824" s="45"/>
      <c r="E824" s="45"/>
    </row>
    <row r="825" spans="1:5" x14ac:dyDescent="0.35">
      <c r="A825" s="45"/>
      <c r="B825" s="45"/>
      <c r="C825" s="45"/>
      <c r="D825" s="45"/>
      <c r="E825" s="45"/>
    </row>
    <row r="826" spans="1:5" x14ac:dyDescent="0.35">
      <c r="A826" s="45"/>
      <c r="B826" s="45"/>
      <c r="C826" s="45"/>
      <c r="D826" s="45"/>
      <c r="E826" s="45"/>
    </row>
    <row r="827" spans="1:5" x14ac:dyDescent="0.35">
      <c r="A827" s="45"/>
      <c r="B827" s="45"/>
      <c r="C827" s="45"/>
      <c r="D827" s="45"/>
      <c r="E827" s="45"/>
    </row>
    <row r="828" spans="1:5" x14ac:dyDescent="0.35">
      <c r="A828" s="45"/>
      <c r="B828" s="45"/>
      <c r="C828" s="45"/>
      <c r="D828" s="45"/>
      <c r="E828" s="45"/>
    </row>
    <row r="829" spans="1:5" x14ac:dyDescent="0.35">
      <c r="A829" s="45"/>
      <c r="B829" s="45"/>
      <c r="C829" s="45"/>
      <c r="D829" s="45"/>
      <c r="E829" s="45"/>
    </row>
    <row r="830" spans="1:5" x14ac:dyDescent="0.35">
      <c r="A830" s="45"/>
      <c r="B830" s="45"/>
      <c r="C830" s="45"/>
      <c r="D830" s="45"/>
      <c r="E830" s="45"/>
    </row>
    <row r="831" spans="1:5" x14ac:dyDescent="0.35">
      <c r="A831" s="45"/>
      <c r="B831" s="45"/>
      <c r="C831" s="45"/>
      <c r="D831" s="45"/>
      <c r="E831" s="45"/>
    </row>
    <row r="832" spans="1:5" x14ac:dyDescent="0.35">
      <c r="A832" s="45"/>
      <c r="B832" s="45"/>
      <c r="C832" s="45"/>
      <c r="D832" s="45"/>
      <c r="E832" s="45"/>
    </row>
    <row r="833" spans="1:5" x14ac:dyDescent="0.35">
      <c r="A833" s="45"/>
      <c r="B833" s="45"/>
      <c r="C833" s="45"/>
      <c r="D833" s="45"/>
      <c r="E833" s="45"/>
    </row>
    <row r="834" spans="1:5" x14ac:dyDescent="0.35">
      <c r="A834" s="45"/>
      <c r="B834" s="45"/>
      <c r="C834" s="45"/>
      <c r="D834" s="45"/>
      <c r="E834" s="45"/>
    </row>
    <row r="835" spans="1:5" x14ac:dyDescent="0.35">
      <c r="A835" s="45"/>
      <c r="B835" s="45"/>
      <c r="C835" s="45"/>
      <c r="D835" s="45"/>
      <c r="E835" s="45"/>
    </row>
    <row r="836" spans="1:5" x14ac:dyDescent="0.35">
      <c r="A836" s="45"/>
      <c r="B836" s="45"/>
      <c r="C836" s="45"/>
      <c r="D836" s="45"/>
      <c r="E836" s="45"/>
    </row>
    <row r="837" spans="1:5" x14ac:dyDescent="0.35">
      <c r="A837" s="45"/>
      <c r="B837" s="45"/>
      <c r="C837" s="45"/>
      <c r="D837" s="45"/>
      <c r="E837" s="45"/>
    </row>
    <row r="838" spans="1:5" x14ac:dyDescent="0.35">
      <c r="A838" s="45"/>
      <c r="B838" s="45"/>
      <c r="C838" s="45"/>
      <c r="D838" s="45"/>
      <c r="E838" s="45"/>
    </row>
    <row r="839" spans="1:5" x14ac:dyDescent="0.35">
      <c r="A839" s="45"/>
      <c r="B839" s="45"/>
      <c r="C839" s="45"/>
      <c r="D839" s="45"/>
      <c r="E839" s="45"/>
    </row>
    <row r="840" spans="1:5" x14ac:dyDescent="0.35">
      <c r="A840" s="45"/>
      <c r="B840" s="45"/>
      <c r="C840" s="45"/>
      <c r="D840" s="45"/>
      <c r="E840" s="45"/>
    </row>
    <row r="841" spans="1:5" x14ac:dyDescent="0.35">
      <c r="A841" s="45"/>
      <c r="B841" s="45"/>
      <c r="C841" s="45"/>
      <c r="D841" s="45"/>
      <c r="E841" s="45"/>
    </row>
    <row r="842" spans="1:5" x14ac:dyDescent="0.35">
      <c r="A842" s="45"/>
      <c r="B842" s="45"/>
      <c r="C842" s="45"/>
      <c r="D842" s="45"/>
      <c r="E842" s="45"/>
    </row>
    <row r="843" spans="1:5" x14ac:dyDescent="0.35">
      <c r="A843" s="45"/>
      <c r="B843" s="45"/>
      <c r="C843" s="45"/>
      <c r="D843" s="45"/>
      <c r="E843" s="45"/>
    </row>
    <row r="844" spans="1:5" x14ac:dyDescent="0.35">
      <c r="A844" s="45"/>
      <c r="B844" s="45"/>
      <c r="C844" s="45"/>
      <c r="D844" s="45"/>
      <c r="E844" s="45"/>
    </row>
    <row r="845" spans="1:5" x14ac:dyDescent="0.35">
      <c r="A845" s="45"/>
      <c r="B845" s="45"/>
      <c r="C845" s="45"/>
      <c r="D845" s="45"/>
      <c r="E845" s="45"/>
    </row>
    <row r="846" spans="1:5" x14ac:dyDescent="0.35">
      <c r="A846" s="45"/>
      <c r="B846" s="45"/>
      <c r="C846" s="45"/>
      <c r="D846" s="45"/>
      <c r="E846" s="45"/>
    </row>
    <row r="847" spans="1:5" x14ac:dyDescent="0.35">
      <c r="A847" s="45"/>
      <c r="B847" s="45"/>
      <c r="C847" s="45"/>
      <c r="D847" s="45"/>
      <c r="E847" s="45"/>
    </row>
    <row r="848" spans="1:5" x14ac:dyDescent="0.35">
      <c r="A848" s="45"/>
      <c r="B848" s="45"/>
      <c r="C848" s="45"/>
      <c r="D848" s="45"/>
      <c r="E848" s="45"/>
    </row>
    <row r="849" spans="1:5" x14ac:dyDescent="0.35">
      <c r="A849" s="45"/>
      <c r="B849" s="45"/>
      <c r="C849" s="45"/>
      <c r="D849" s="45"/>
      <c r="E849" s="45"/>
    </row>
    <row r="850" spans="1:5" x14ac:dyDescent="0.35">
      <c r="A850" s="45"/>
      <c r="B850" s="45"/>
      <c r="C850" s="45"/>
      <c r="D850" s="45"/>
      <c r="E850" s="45"/>
    </row>
    <row r="851" spans="1:5" x14ac:dyDescent="0.35">
      <c r="A851" s="45"/>
      <c r="B851" s="45"/>
      <c r="C851" s="45"/>
      <c r="D851" s="45"/>
      <c r="E851" s="45"/>
    </row>
    <row r="852" spans="1:5" x14ac:dyDescent="0.35">
      <c r="A852" s="45"/>
      <c r="B852" s="45"/>
      <c r="C852" s="45"/>
      <c r="D852" s="45"/>
      <c r="E852" s="45"/>
    </row>
    <row r="853" spans="1:5" x14ac:dyDescent="0.35">
      <c r="A853" s="45"/>
      <c r="B853" s="45"/>
      <c r="C853" s="45"/>
      <c r="D853" s="45"/>
      <c r="E853" s="45"/>
    </row>
    <row r="854" spans="1:5" x14ac:dyDescent="0.35">
      <c r="A854" s="45"/>
      <c r="B854" s="45"/>
      <c r="C854" s="45"/>
      <c r="D854" s="45"/>
      <c r="E854" s="45"/>
    </row>
    <row r="855" spans="1:5" x14ac:dyDescent="0.35">
      <c r="A855" s="45"/>
      <c r="B855" s="45"/>
      <c r="C855" s="45"/>
      <c r="D855" s="45"/>
      <c r="E855" s="45"/>
    </row>
    <row r="856" spans="1:5" x14ac:dyDescent="0.35">
      <c r="A856" s="45"/>
      <c r="B856" s="45"/>
      <c r="C856" s="45"/>
      <c r="D856" s="45"/>
      <c r="E856" s="45"/>
    </row>
    <row r="857" spans="1:5" x14ac:dyDescent="0.35">
      <c r="A857" s="45"/>
      <c r="B857" s="45"/>
      <c r="C857" s="45"/>
      <c r="D857" s="45"/>
      <c r="E857" s="45"/>
    </row>
    <row r="858" spans="1:5" x14ac:dyDescent="0.35">
      <c r="A858" s="45"/>
      <c r="B858" s="45"/>
      <c r="C858" s="45"/>
      <c r="D858" s="45"/>
      <c r="E858" s="45"/>
    </row>
    <row r="859" spans="1:5" x14ac:dyDescent="0.35">
      <c r="A859" s="45"/>
      <c r="B859" s="45"/>
      <c r="C859" s="45"/>
      <c r="D859" s="45"/>
      <c r="E859" s="45"/>
    </row>
    <row r="860" spans="1:5" x14ac:dyDescent="0.35">
      <c r="A860" s="45"/>
      <c r="B860" s="45"/>
      <c r="C860" s="45"/>
      <c r="D860" s="45"/>
      <c r="E860" s="45"/>
    </row>
    <row r="861" spans="1:5" x14ac:dyDescent="0.35">
      <c r="A861" s="45"/>
      <c r="B861" s="45"/>
      <c r="C861" s="45"/>
      <c r="D861" s="45"/>
      <c r="E861" s="45"/>
    </row>
    <row r="862" spans="1:5" x14ac:dyDescent="0.35">
      <c r="A862" s="45"/>
      <c r="B862" s="45"/>
      <c r="C862" s="45"/>
      <c r="D862" s="45"/>
      <c r="E862" s="45"/>
    </row>
    <row r="863" spans="1:5" x14ac:dyDescent="0.35">
      <c r="A863" s="45"/>
      <c r="B863" s="45"/>
      <c r="C863" s="45"/>
      <c r="D863" s="45"/>
      <c r="E863" s="45"/>
    </row>
    <row r="864" spans="1:5" x14ac:dyDescent="0.35">
      <c r="A864" s="45"/>
      <c r="B864" s="45"/>
      <c r="C864" s="45"/>
      <c r="D864" s="45"/>
      <c r="E864" s="45"/>
    </row>
    <row r="865" spans="1:5" x14ac:dyDescent="0.35">
      <c r="A865" s="45"/>
      <c r="B865" s="45"/>
      <c r="C865" s="45"/>
      <c r="D865" s="45"/>
      <c r="E865" s="45"/>
    </row>
    <row r="866" spans="1:5" x14ac:dyDescent="0.35">
      <c r="A866" s="45"/>
      <c r="B866" s="45"/>
      <c r="C866" s="45"/>
      <c r="D866" s="45"/>
      <c r="E866" s="45"/>
    </row>
    <row r="867" spans="1:5" x14ac:dyDescent="0.35">
      <c r="A867" s="45"/>
      <c r="B867" s="45"/>
      <c r="C867" s="45"/>
      <c r="D867" s="45"/>
      <c r="E867" s="45"/>
    </row>
    <row r="868" spans="1:5" x14ac:dyDescent="0.35">
      <c r="A868" s="45"/>
      <c r="B868" s="45"/>
      <c r="C868" s="45"/>
      <c r="D868" s="45"/>
      <c r="E868" s="45"/>
    </row>
    <row r="869" spans="1:5" x14ac:dyDescent="0.35">
      <c r="A869" s="45"/>
      <c r="B869" s="45"/>
      <c r="C869" s="45"/>
      <c r="D869" s="45"/>
      <c r="E869" s="45"/>
    </row>
    <row r="870" spans="1:5" x14ac:dyDescent="0.35">
      <c r="A870" s="45"/>
      <c r="B870" s="45"/>
      <c r="C870" s="45"/>
      <c r="D870" s="45"/>
      <c r="E870" s="45"/>
    </row>
    <row r="871" spans="1:5" x14ac:dyDescent="0.35">
      <c r="A871" s="45"/>
      <c r="B871" s="45"/>
      <c r="C871" s="45"/>
      <c r="D871" s="45"/>
      <c r="E871" s="45"/>
    </row>
    <row r="872" spans="1:5" x14ac:dyDescent="0.35">
      <c r="A872" s="45"/>
      <c r="B872" s="45"/>
      <c r="C872" s="45"/>
      <c r="D872" s="45"/>
      <c r="E872" s="45"/>
    </row>
    <row r="873" spans="1:5" x14ac:dyDescent="0.35">
      <c r="A873" s="45"/>
      <c r="B873" s="45"/>
      <c r="C873" s="45"/>
      <c r="D873" s="45"/>
      <c r="E873" s="45"/>
    </row>
    <row r="874" spans="1:5" x14ac:dyDescent="0.35">
      <c r="A874" s="45"/>
      <c r="B874" s="45"/>
      <c r="C874" s="45"/>
      <c r="D874" s="45"/>
      <c r="E874" s="45"/>
    </row>
    <row r="875" spans="1:5" x14ac:dyDescent="0.35">
      <c r="A875" s="45"/>
      <c r="B875" s="45"/>
      <c r="C875" s="45"/>
      <c r="D875" s="45"/>
      <c r="E875" s="45"/>
    </row>
    <row r="876" spans="1:5" x14ac:dyDescent="0.35">
      <c r="A876" s="45"/>
      <c r="B876" s="45"/>
      <c r="C876" s="45"/>
      <c r="D876" s="45"/>
      <c r="E876" s="45"/>
    </row>
    <row r="877" spans="1:5" x14ac:dyDescent="0.35">
      <c r="A877" s="45"/>
      <c r="B877" s="45"/>
      <c r="C877" s="45"/>
      <c r="D877" s="45"/>
      <c r="E877" s="45"/>
    </row>
    <row r="878" spans="1:5" x14ac:dyDescent="0.35">
      <c r="A878" s="45"/>
      <c r="B878" s="45"/>
      <c r="C878" s="45"/>
      <c r="D878" s="45"/>
      <c r="E878" s="45"/>
    </row>
    <row r="879" spans="1:5" x14ac:dyDescent="0.35">
      <c r="A879" s="45"/>
      <c r="B879" s="45"/>
      <c r="C879" s="45"/>
      <c r="D879" s="45"/>
      <c r="E879" s="45"/>
    </row>
    <row r="880" spans="1:5" x14ac:dyDescent="0.35">
      <c r="A880" s="45"/>
      <c r="B880" s="45"/>
      <c r="C880" s="45"/>
      <c r="D880" s="45"/>
      <c r="E880" s="45"/>
    </row>
    <row r="881" spans="1:5" x14ac:dyDescent="0.35">
      <c r="A881" s="45"/>
      <c r="B881" s="45"/>
      <c r="C881" s="45"/>
      <c r="D881" s="45"/>
      <c r="E881" s="45"/>
    </row>
    <row r="882" spans="1:5" x14ac:dyDescent="0.35">
      <c r="A882" s="45"/>
      <c r="B882" s="45"/>
      <c r="C882" s="45"/>
      <c r="D882" s="45"/>
      <c r="E882" s="45"/>
    </row>
    <row r="883" spans="1:5" x14ac:dyDescent="0.35">
      <c r="A883" s="45"/>
      <c r="B883" s="45"/>
      <c r="C883" s="45"/>
      <c r="D883" s="45"/>
      <c r="E883" s="45"/>
    </row>
    <row r="884" spans="1:5" x14ac:dyDescent="0.35">
      <c r="A884" s="45"/>
      <c r="B884" s="45"/>
      <c r="C884" s="45"/>
      <c r="D884" s="45"/>
      <c r="E884" s="45"/>
    </row>
    <row r="885" spans="1:5" x14ac:dyDescent="0.35">
      <c r="A885" s="45"/>
      <c r="B885" s="45"/>
      <c r="C885" s="45"/>
      <c r="D885" s="45"/>
      <c r="E885" s="45"/>
    </row>
    <row r="886" spans="1:5" x14ac:dyDescent="0.35">
      <c r="A886" s="45"/>
      <c r="B886" s="45"/>
      <c r="C886" s="45"/>
      <c r="D886" s="45"/>
      <c r="E886" s="45"/>
    </row>
    <row r="887" spans="1:5" x14ac:dyDescent="0.35">
      <c r="A887" s="45"/>
      <c r="B887" s="45"/>
      <c r="C887" s="45"/>
      <c r="D887" s="45"/>
      <c r="E887" s="45"/>
    </row>
    <row r="888" spans="1:5" x14ac:dyDescent="0.35">
      <c r="A888" s="45"/>
      <c r="B888" s="45"/>
      <c r="C888" s="45"/>
      <c r="D888" s="45"/>
      <c r="E888" s="45"/>
    </row>
    <row r="889" spans="1:5" x14ac:dyDescent="0.35">
      <c r="A889" s="45"/>
      <c r="B889" s="45"/>
      <c r="C889" s="45"/>
      <c r="D889" s="45"/>
      <c r="E889" s="45"/>
    </row>
    <row r="890" spans="1:5" x14ac:dyDescent="0.35">
      <c r="A890" s="45"/>
      <c r="B890" s="45"/>
      <c r="C890" s="45"/>
      <c r="D890" s="45"/>
      <c r="E890" s="45"/>
    </row>
    <row r="891" spans="1:5" x14ac:dyDescent="0.35">
      <c r="A891" s="45"/>
      <c r="B891" s="45"/>
      <c r="C891" s="45"/>
      <c r="D891" s="45"/>
      <c r="E891" s="45"/>
    </row>
    <row r="892" spans="1:5" x14ac:dyDescent="0.35">
      <c r="A892" s="45"/>
      <c r="B892" s="45"/>
      <c r="C892" s="45"/>
      <c r="D892" s="45"/>
      <c r="E892" s="45"/>
    </row>
    <row r="893" spans="1:5" x14ac:dyDescent="0.35">
      <c r="A893" s="45"/>
      <c r="B893" s="45"/>
      <c r="C893" s="45"/>
      <c r="D893" s="45"/>
      <c r="E893" s="45"/>
    </row>
    <row r="894" spans="1:5" x14ac:dyDescent="0.35">
      <c r="A894" s="45"/>
      <c r="B894" s="45"/>
      <c r="C894" s="45"/>
      <c r="D894" s="45"/>
      <c r="E894" s="45"/>
    </row>
    <row r="895" spans="1:5" x14ac:dyDescent="0.35">
      <c r="A895" s="45"/>
      <c r="B895" s="45"/>
      <c r="C895" s="45"/>
      <c r="D895" s="45"/>
      <c r="E895" s="45"/>
    </row>
    <row r="896" spans="1:5" x14ac:dyDescent="0.35">
      <c r="A896" s="45"/>
      <c r="B896" s="45"/>
      <c r="C896" s="45"/>
      <c r="D896" s="45"/>
      <c r="E896" s="45"/>
    </row>
    <row r="897" spans="1:5" x14ac:dyDescent="0.35">
      <c r="A897" s="45"/>
      <c r="B897" s="45"/>
      <c r="C897" s="45"/>
      <c r="D897" s="45"/>
      <c r="E897" s="45"/>
    </row>
    <row r="898" spans="1:5" x14ac:dyDescent="0.35">
      <c r="A898" s="45"/>
      <c r="B898" s="45"/>
      <c r="C898" s="45"/>
      <c r="D898" s="45"/>
      <c r="E898" s="45"/>
    </row>
    <row r="899" spans="1:5" x14ac:dyDescent="0.35">
      <c r="A899" s="45"/>
      <c r="B899" s="45"/>
      <c r="C899" s="45"/>
      <c r="D899" s="45"/>
      <c r="E899" s="45"/>
    </row>
    <row r="900" spans="1:5" x14ac:dyDescent="0.35">
      <c r="A900" s="45"/>
      <c r="B900" s="45"/>
      <c r="C900" s="45"/>
      <c r="D900" s="45"/>
      <c r="E900" s="45"/>
    </row>
    <row r="901" spans="1:5" x14ac:dyDescent="0.35">
      <c r="A901" s="45"/>
      <c r="B901" s="45"/>
      <c r="C901" s="45"/>
      <c r="D901" s="45"/>
      <c r="E901" s="45"/>
    </row>
    <row r="902" spans="1:5" x14ac:dyDescent="0.35">
      <c r="A902" s="45"/>
      <c r="B902" s="45"/>
      <c r="C902" s="45"/>
      <c r="D902" s="45"/>
      <c r="E902" s="45"/>
    </row>
    <row r="903" spans="1:5" x14ac:dyDescent="0.35">
      <c r="A903" s="45"/>
      <c r="B903" s="45"/>
      <c r="C903" s="45"/>
      <c r="D903" s="45"/>
      <c r="E903" s="45"/>
    </row>
    <row r="904" spans="1:5" x14ac:dyDescent="0.35">
      <c r="A904" s="45"/>
      <c r="B904" s="45"/>
      <c r="C904" s="45"/>
      <c r="D904" s="45"/>
      <c r="E904" s="45"/>
    </row>
    <row r="905" spans="1:5" x14ac:dyDescent="0.35">
      <c r="A905" s="45"/>
      <c r="B905" s="45"/>
      <c r="C905" s="45"/>
      <c r="D905" s="45"/>
      <c r="E905" s="45"/>
    </row>
    <row r="906" spans="1:5" x14ac:dyDescent="0.35">
      <c r="A906" s="45"/>
      <c r="B906" s="45"/>
      <c r="C906" s="45"/>
      <c r="D906" s="45"/>
      <c r="E906" s="45"/>
    </row>
    <row r="907" spans="1:5" x14ac:dyDescent="0.35">
      <c r="A907" s="45"/>
      <c r="B907" s="45"/>
      <c r="C907" s="45"/>
      <c r="D907" s="45"/>
      <c r="E907" s="45"/>
    </row>
    <row r="908" spans="1:5" x14ac:dyDescent="0.35">
      <c r="A908" s="45"/>
      <c r="B908" s="45"/>
      <c r="C908" s="45"/>
      <c r="D908" s="45"/>
      <c r="E908" s="45"/>
    </row>
    <row r="909" spans="1:5" x14ac:dyDescent="0.35">
      <c r="A909" s="45"/>
      <c r="B909" s="45"/>
      <c r="C909" s="45"/>
      <c r="D909" s="45"/>
      <c r="E909" s="45"/>
    </row>
    <row r="910" spans="1:5" x14ac:dyDescent="0.35">
      <c r="A910" s="45"/>
      <c r="B910" s="45"/>
      <c r="C910" s="45"/>
      <c r="D910" s="45"/>
      <c r="E910" s="45"/>
    </row>
    <row r="911" spans="1:5" x14ac:dyDescent="0.35">
      <c r="A911" s="45"/>
      <c r="B911" s="45"/>
      <c r="C911" s="45"/>
      <c r="D911" s="45"/>
      <c r="E911" s="45"/>
    </row>
    <row r="912" spans="1:5" x14ac:dyDescent="0.35">
      <c r="A912" s="45"/>
      <c r="B912" s="45"/>
      <c r="C912" s="45"/>
      <c r="D912" s="45"/>
      <c r="E912" s="45"/>
    </row>
    <row r="913" spans="1:5" x14ac:dyDescent="0.35">
      <c r="A913" s="45"/>
      <c r="B913" s="45"/>
      <c r="C913" s="45"/>
      <c r="D913" s="45"/>
      <c r="E913" s="45"/>
    </row>
    <row r="914" spans="1:5" x14ac:dyDescent="0.35">
      <c r="A914" s="45"/>
      <c r="B914" s="45"/>
      <c r="C914" s="45"/>
      <c r="D914" s="45"/>
      <c r="E914" s="45"/>
    </row>
    <row r="915" spans="1:5" x14ac:dyDescent="0.35">
      <c r="A915" s="45"/>
      <c r="B915" s="45"/>
      <c r="C915" s="45"/>
      <c r="D915" s="45"/>
      <c r="E915" s="45"/>
    </row>
    <row r="916" spans="1:5" x14ac:dyDescent="0.35">
      <c r="A916" s="45"/>
      <c r="B916" s="45"/>
      <c r="C916" s="45"/>
      <c r="D916" s="45"/>
      <c r="E916" s="45"/>
    </row>
    <row r="917" spans="1:5" x14ac:dyDescent="0.35">
      <c r="A917" s="45"/>
      <c r="B917" s="45"/>
      <c r="C917" s="45"/>
      <c r="D917" s="45"/>
      <c r="E917" s="45"/>
    </row>
    <row r="918" spans="1:5" x14ac:dyDescent="0.35">
      <c r="A918" s="45"/>
      <c r="B918" s="45"/>
      <c r="C918" s="45"/>
      <c r="D918" s="45"/>
      <c r="E918" s="45"/>
    </row>
    <row r="919" spans="1:5" x14ac:dyDescent="0.35">
      <c r="A919" s="45"/>
      <c r="B919" s="45"/>
      <c r="C919" s="45"/>
      <c r="D919" s="45"/>
      <c r="E919" s="45"/>
    </row>
    <row r="920" spans="1:5" x14ac:dyDescent="0.35">
      <c r="A920" s="45"/>
      <c r="B920" s="45"/>
      <c r="C920" s="45"/>
      <c r="D920" s="45"/>
      <c r="E920" s="45"/>
    </row>
    <row r="921" spans="1:5" x14ac:dyDescent="0.35">
      <c r="A921" s="45"/>
      <c r="B921" s="45"/>
      <c r="C921" s="45"/>
      <c r="D921" s="45"/>
      <c r="E921" s="45"/>
    </row>
    <row r="922" spans="1:5" x14ac:dyDescent="0.35">
      <c r="A922" s="45"/>
      <c r="B922" s="45"/>
      <c r="C922" s="45"/>
      <c r="D922" s="45"/>
      <c r="E922" s="45"/>
    </row>
    <row r="923" spans="1:5" x14ac:dyDescent="0.35">
      <c r="A923" s="45"/>
      <c r="B923" s="45"/>
      <c r="C923" s="45"/>
      <c r="D923" s="45"/>
      <c r="E923" s="45"/>
    </row>
    <row r="924" spans="1:5" x14ac:dyDescent="0.35">
      <c r="A924" s="45"/>
      <c r="B924" s="45"/>
      <c r="C924" s="45"/>
      <c r="D924" s="45"/>
      <c r="E924" s="45"/>
    </row>
    <row r="925" spans="1:5" x14ac:dyDescent="0.35">
      <c r="A925" s="45"/>
      <c r="B925" s="45"/>
      <c r="C925" s="45"/>
      <c r="D925" s="45"/>
      <c r="E925" s="45"/>
    </row>
    <row r="926" spans="1:5" x14ac:dyDescent="0.35">
      <c r="A926" s="45"/>
      <c r="B926" s="45"/>
      <c r="C926" s="45"/>
      <c r="D926" s="45"/>
      <c r="E926" s="45"/>
    </row>
    <row r="927" spans="1:5" x14ac:dyDescent="0.35">
      <c r="A927" s="45"/>
      <c r="B927" s="45"/>
      <c r="C927" s="45"/>
      <c r="D927" s="45"/>
      <c r="E927" s="45"/>
    </row>
    <row r="928" spans="1:5" x14ac:dyDescent="0.35">
      <c r="A928" s="45"/>
      <c r="B928" s="45"/>
      <c r="C928" s="45"/>
      <c r="D928" s="45"/>
      <c r="E928" s="45"/>
    </row>
    <row r="929" spans="1:5" x14ac:dyDescent="0.35">
      <c r="A929" s="45"/>
      <c r="B929" s="45"/>
      <c r="C929" s="45"/>
      <c r="D929" s="45"/>
      <c r="E929" s="45"/>
    </row>
    <row r="930" spans="1:5" x14ac:dyDescent="0.35">
      <c r="A930" s="45"/>
      <c r="B930" s="45"/>
      <c r="C930" s="45"/>
      <c r="D930" s="45"/>
      <c r="E930" s="45"/>
    </row>
    <row r="931" spans="1:5" x14ac:dyDescent="0.35">
      <c r="A931" s="45"/>
      <c r="B931" s="45"/>
      <c r="C931" s="45"/>
      <c r="D931" s="45"/>
      <c r="E931" s="45"/>
    </row>
    <row r="932" spans="1:5" x14ac:dyDescent="0.35">
      <c r="A932" s="45"/>
      <c r="B932" s="45"/>
      <c r="C932" s="45"/>
      <c r="D932" s="45"/>
      <c r="E932" s="45"/>
    </row>
    <row r="933" spans="1:5" x14ac:dyDescent="0.35">
      <c r="A933" s="45"/>
      <c r="B933" s="45"/>
      <c r="C933" s="45"/>
      <c r="D933" s="45"/>
      <c r="E933" s="45"/>
    </row>
    <row r="934" spans="1:5" x14ac:dyDescent="0.35">
      <c r="A934" s="45"/>
      <c r="B934" s="45"/>
      <c r="C934" s="45"/>
      <c r="D934" s="45"/>
      <c r="E934" s="45"/>
    </row>
    <row r="935" spans="1:5" x14ac:dyDescent="0.35">
      <c r="A935" s="45"/>
      <c r="B935" s="45"/>
      <c r="C935" s="45"/>
      <c r="D935" s="45"/>
      <c r="E935" s="45"/>
    </row>
    <row r="936" spans="1:5" x14ac:dyDescent="0.35">
      <c r="A936" s="45"/>
      <c r="B936" s="45"/>
      <c r="C936" s="45"/>
      <c r="D936" s="45"/>
      <c r="E936" s="45"/>
    </row>
    <row r="937" spans="1:5" x14ac:dyDescent="0.35">
      <c r="A937" s="45"/>
      <c r="B937" s="45"/>
      <c r="C937" s="45"/>
      <c r="D937" s="45"/>
      <c r="E937" s="45"/>
    </row>
    <row r="938" spans="1:5" x14ac:dyDescent="0.35">
      <c r="A938" s="45"/>
      <c r="B938" s="45"/>
      <c r="C938" s="45"/>
      <c r="D938" s="45"/>
      <c r="E938" s="45"/>
    </row>
    <row r="939" spans="1:5" x14ac:dyDescent="0.35">
      <c r="A939" s="45"/>
      <c r="B939" s="45"/>
      <c r="C939" s="45"/>
      <c r="D939" s="45"/>
      <c r="E939" s="45"/>
    </row>
    <row r="940" spans="1:5" x14ac:dyDescent="0.35">
      <c r="A940" s="45"/>
      <c r="B940" s="45"/>
      <c r="C940" s="45"/>
      <c r="D940" s="45"/>
      <c r="E940" s="45"/>
    </row>
    <row r="941" spans="1:5" x14ac:dyDescent="0.35">
      <c r="A941" s="45"/>
      <c r="B941" s="45"/>
      <c r="C941" s="45"/>
      <c r="D941" s="45"/>
      <c r="E941" s="45"/>
    </row>
    <row r="942" spans="1:5" x14ac:dyDescent="0.35">
      <c r="A942" s="45"/>
      <c r="B942" s="45"/>
      <c r="C942" s="45"/>
      <c r="D942" s="45"/>
      <c r="E942" s="45"/>
    </row>
    <row r="943" spans="1:5" x14ac:dyDescent="0.35">
      <c r="A943" s="45"/>
      <c r="B943" s="45"/>
      <c r="C943" s="45"/>
      <c r="D943" s="45"/>
      <c r="E943" s="45"/>
    </row>
    <row r="944" spans="1:5" x14ac:dyDescent="0.35">
      <c r="A944" s="45"/>
      <c r="B944" s="45"/>
      <c r="C944" s="45"/>
      <c r="D944" s="45"/>
      <c r="E944" s="45"/>
    </row>
    <row r="945" spans="1:5" x14ac:dyDescent="0.35">
      <c r="A945" s="45"/>
      <c r="B945" s="45"/>
      <c r="C945" s="45"/>
      <c r="D945" s="45"/>
      <c r="E945" s="45"/>
    </row>
    <row r="946" spans="1:5" x14ac:dyDescent="0.35">
      <c r="A946" s="45"/>
      <c r="B946" s="45"/>
      <c r="C946" s="45"/>
      <c r="D946" s="45"/>
      <c r="E946" s="45"/>
    </row>
    <row r="947" spans="1:5" x14ac:dyDescent="0.35">
      <c r="A947" s="45"/>
      <c r="B947" s="45"/>
      <c r="C947" s="45"/>
      <c r="D947" s="45"/>
      <c r="E947" s="45"/>
    </row>
    <row r="948" spans="1:5" x14ac:dyDescent="0.35">
      <c r="A948" s="45"/>
      <c r="B948" s="45"/>
      <c r="C948" s="45"/>
      <c r="D948" s="45"/>
      <c r="E948" s="45"/>
    </row>
    <row r="949" spans="1:5" x14ac:dyDescent="0.35">
      <c r="A949" s="45"/>
      <c r="B949" s="45"/>
      <c r="C949" s="45"/>
      <c r="D949" s="45"/>
      <c r="E949" s="45"/>
    </row>
    <row r="950" spans="1:5" x14ac:dyDescent="0.35">
      <c r="A950" s="45"/>
      <c r="B950" s="45"/>
      <c r="C950" s="45"/>
      <c r="D950" s="45"/>
      <c r="E950" s="45"/>
    </row>
    <row r="951" spans="1:5" x14ac:dyDescent="0.35">
      <c r="A951" s="45"/>
      <c r="B951" s="45"/>
      <c r="C951" s="45"/>
      <c r="D951" s="45"/>
      <c r="E951" s="45"/>
    </row>
    <row r="952" spans="1:5" x14ac:dyDescent="0.35">
      <c r="A952" s="45"/>
      <c r="B952" s="45"/>
      <c r="C952" s="45"/>
      <c r="D952" s="45"/>
      <c r="E952" s="45"/>
    </row>
    <row r="953" spans="1:5" x14ac:dyDescent="0.35">
      <c r="A953" s="45"/>
      <c r="B953" s="45"/>
      <c r="C953" s="45"/>
      <c r="D953" s="45"/>
      <c r="E953" s="45"/>
    </row>
    <row r="954" spans="1:5" x14ac:dyDescent="0.35">
      <c r="A954" s="45"/>
      <c r="B954" s="45"/>
      <c r="C954" s="45"/>
      <c r="D954" s="45"/>
      <c r="E954" s="45"/>
    </row>
    <row r="955" spans="1:5" x14ac:dyDescent="0.35">
      <c r="A955" s="45"/>
      <c r="B955" s="45"/>
      <c r="C955" s="45"/>
      <c r="D955" s="45"/>
      <c r="E955" s="45"/>
    </row>
    <row r="956" spans="1:5" x14ac:dyDescent="0.35">
      <c r="A956" s="45"/>
      <c r="B956" s="45"/>
      <c r="C956" s="45"/>
      <c r="D956" s="45"/>
      <c r="E956" s="45"/>
    </row>
    <row r="957" spans="1:5" x14ac:dyDescent="0.35">
      <c r="A957" s="45"/>
      <c r="B957" s="45"/>
      <c r="C957" s="45"/>
      <c r="D957" s="45"/>
      <c r="E957" s="45"/>
    </row>
    <row r="958" spans="1:5" x14ac:dyDescent="0.35">
      <c r="A958" s="45"/>
      <c r="B958" s="45"/>
      <c r="C958" s="45"/>
      <c r="D958" s="45"/>
      <c r="E958" s="45"/>
    </row>
    <row r="959" spans="1:5" x14ac:dyDescent="0.35">
      <c r="A959" s="45"/>
      <c r="B959" s="45"/>
      <c r="C959" s="45"/>
      <c r="D959" s="45"/>
      <c r="E959" s="45"/>
    </row>
    <row r="960" spans="1:5" x14ac:dyDescent="0.35">
      <c r="A960" s="45"/>
      <c r="B960" s="45"/>
      <c r="C960" s="45"/>
      <c r="D960" s="45"/>
      <c r="E960" s="45"/>
    </row>
    <row r="961" spans="1:5" x14ac:dyDescent="0.35">
      <c r="A961" s="45"/>
      <c r="B961" s="45"/>
      <c r="C961" s="45"/>
      <c r="D961" s="45"/>
      <c r="E961" s="45"/>
    </row>
    <row r="962" spans="1:5" x14ac:dyDescent="0.35">
      <c r="A962" s="45"/>
      <c r="B962" s="45"/>
      <c r="C962" s="45"/>
      <c r="D962" s="45"/>
      <c r="E962" s="45"/>
    </row>
    <row r="963" spans="1:5" x14ac:dyDescent="0.35">
      <c r="A963" s="45"/>
      <c r="B963" s="45"/>
      <c r="C963" s="45"/>
      <c r="D963" s="45"/>
      <c r="E963" s="45"/>
    </row>
    <row r="964" spans="1:5" x14ac:dyDescent="0.35">
      <c r="A964" s="45"/>
      <c r="B964" s="45"/>
      <c r="C964" s="45"/>
      <c r="D964" s="45"/>
      <c r="E964" s="45"/>
    </row>
    <row r="965" spans="1:5" x14ac:dyDescent="0.35">
      <c r="A965" s="45"/>
      <c r="B965" s="45"/>
      <c r="C965" s="45"/>
      <c r="D965" s="45"/>
      <c r="E965" s="45"/>
    </row>
    <row r="966" spans="1:5" x14ac:dyDescent="0.35">
      <c r="A966" s="45"/>
      <c r="B966" s="45"/>
      <c r="C966" s="45"/>
      <c r="D966" s="45"/>
      <c r="E966" s="45"/>
    </row>
    <row r="967" spans="1:5" x14ac:dyDescent="0.35">
      <c r="A967" s="45"/>
      <c r="B967" s="45"/>
      <c r="C967" s="45"/>
      <c r="D967" s="45"/>
      <c r="E967" s="45"/>
    </row>
    <row r="968" spans="1:5" x14ac:dyDescent="0.35">
      <c r="A968" s="45"/>
      <c r="B968" s="45"/>
      <c r="C968" s="45"/>
      <c r="D968" s="45"/>
      <c r="E968" s="45"/>
    </row>
    <row r="969" spans="1:5" x14ac:dyDescent="0.35">
      <c r="A969" s="45"/>
      <c r="B969" s="45"/>
      <c r="C969" s="45"/>
      <c r="D969" s="45"/>
      <c r="E969" s="45"/>
    </row>
    <row r="970" spans="1:5" x14ac:dyDescent="0.35">
      <c r="A970" s="45"/>
      <c r="B970" s="45"/>
      <c r="C970" s="45"/>
      <c r="D970" s="45"/>
      <c r="E970" s="45"/>
    </row>
    <row r="971" spans="1:5" x14ac:dyDescent="0.35">
      <c r="A971" s="45"/>
      <c r="B971" s="45"/>
      <c r="C971" s="45"/>
      <c r="D971" s="45"/>
      <c r="E971" s="45"/>
    </row>
    <row r="972" spans="1:5" x14ac:dyDescent="0.35">
      <c r="A972" s="45"/>
      <c r="B972" s="45"/>
      <c r="C972" s="45"/>
      <c r="D972" s="45"/>
      <c r="E972" s="45"/>
    </row>
    <row r="973" spans="1:5" x14ac:dyDescent="0.35">
      <c r="A973" s="45"/>
      <c r="B973" s="45"/>
      <c r="C973" s="45"/>
      <c r="D973" s="45"/>
      <c r="E973" s="45"/>
    </row>
    <row r="974" spans="1:5" x14ac:dyDescent="0.35">
      <c r="A974" s="45"/>
      <c r="B974" s="45"/>
      <c r="C974" s="45"/>
      <c r="D974" s="45"/>
      <c r="E974" s="45"/>
    </row>
    <row r="975" spans="1:5" x14ac:dyDescent="0.35">
      <c r="A975" s="45"/>
      <c r="B975" s="45"/>
      <c r="C975" s="45"/>
      <c r="D975" s="45"/>
      <c r="E975" s="45"/>
    </row>
    <row r="976" spans="1:5" x14ac:dyDescent="0.35">
      <c r="A976" s="45"/>
      <c r="B976" s="45"/>
      <c r="C976" s="45"/>
      <c r="D976" s="45"/>
      <c r="E976" s="45"/>
    </row>
    <row r="977" spans="1:5" x14ac:dyDescent="0.35">
      <c r="A977" s="45"/>
      <c r="B977" s="45"/>
      <c r="C977" s="45"/>
      <c r="D977" s="45"/>
      <c r="E977" s="45"/>
    </row>
    <row r="978" spans="1:5" x14ac:dyDescent="0.35">
      <c r="A978" s="45"/>
      <c r="B978" s="45"/>
      <c r="C978" s="45"/>
      <c r="D978" s="45"/>
      <c r="E978" s="45"/>
    </row>
    <row r="979" spans="1:5" x14ac:dyDescent="0.35">
      <c r="A979" s="45"/>
      <c r="B979" s="45"/>
      <c r="C979" s="45"/>
      <c r="D979" s="45"/>
      <c r="E979" s="45"/>
    </row>
    <row r="980" spans="1:5" x14ac:dyDescent="0.35">
      <c r="A980" s="45"/>
      <c r="B980" s="45"/>
      <c r="C980" s="45"/>
      <c r="D980" s="45"/>
      <c r="E980" s="45"/>
    </row>
    <row r="981" spans="1:5" x14ac:dyDescent="0.35">
      <c r="A981" s="45"/>
      <c r="B981" s="45"/>
      <c r="C981" s="45"/>
      <c r="D981" s="45"/>
      <c r="E981" s="45"/>
    </row>
    <row r="982" spans="1:5" x14ac:dyDescent="0.35">
      <c r="A982" s="45"/>
      <c r="B982" s="45"/>
      <c r="C982" s="45"/>
      <c r="D982" s="45"/>
      <c r="E982" s="45"/>
    </row>
    <row r="983" spans="1:5" x14ac:dyDescent="0.35">
      <c r="A983" s="45"/>
      <c r="B983" s="45"/>
      <c r="C983" s="45"/>
      <c r="D983" s="45"/>
      <c r="E983" s="45"/>
    </row>
    <row r="984" spans="1:5" x14ac:dyDescent="0.35">
      <c r="A984" s="45"/>
      <c r="B984" s="45"/>
      <c r="C984" s="45"/>
      <c r="D984" s="45"/>
      <c r="E984" s="45"/>
    </row>
    <row r="985" spans="1:5" x14ac:dyDescent="0.35">
      <c r="A985" s="45"/>
      <c r="B985" s="45"/>
      <c r="C985" s="45"/>
      <c r="D985" s="45"/>
      <c r="E985" s="45"/>
    </row>
    <row r="986" spans="1:5" x14ac:dyDescent="0.35">
      <c r="A986" s="45"/>
      <c r="B986" s="45"/>
      <c r="C986" s="45"/>
      <c r="D986" s="45"/>
      <c r="E986" s="45"/>
    </row>
    <row r="987" spans="1:5" x14ac:dyDescent="0.35">
      <c r="A987" s="45"/>
      <c r="B987" s="45"/>
      <c r="C987" s="45"/>
      <c r="D987" s="45"/>
      <c r="E987" s="45"/>
    </row>
    <row r="988" spans="1:5" x14ac:dyDescent="0.35">
      <c r="A988" s="45"/>
      <c r="B988" s="45"/>
      <c r="C988" s="45"/>
      <c r="D988" s="45"/>
      <c r="E988" s="45"/>
    </row>
    <row r="989" spans="1:5" x14ac:dyDescent="0.35">
      <c r="A989" s="45"/>
      <c r="B989" s="45"/>
      <c r="C989" s="45"/>
      <c r="D989" s="45"/>
      <c r="E989" s="45"/>
    </row>
    <row r="990" spans="1:5" x14ac:dyDescent="0.35">
      <c r="A990" s="45"/>
      <c r="B990" s="45"/>
      <c r="C990" s="45"/>
      <c r="D990" s="45"/>
      <c r="E990" s="45"/>
    </row>
    <row r="991" spans="1:5" x14ac:dyDescent="0.35">
      <c r="A991" s="45"/>
      <c r="B991" s="45"/>
      <c r="C991" s="45"/>
      <c r="D991" s="45"/>
      <c r="E991" s="45"/>
    </row>
    <row r="992" spans="1:5" x14ac:dyDescent="0.35">
      <c r="A992" s="45"/>
      <c r="B992" s="45"/>
      <c r="C992" s="45"/>
      <c r="D992" s="45"/>
      <c r="E992" s="45"/>
    </row>
    <row r="993" spans="1:5" x14ac:dyDescent="0.35">
      <c r="A993" s="45"/>
      <c r="B993" s="45"/>
      <c r="C993" s="45"/>
      <c r="D993" s="45"/>
      <c r="E993" s="45"/>
    </row>
    <row r="994" spans="1:5" x14ac:dyDescent="0.35">
      <c r="A994" s="45"/>
      <c r="B994" s="45"/>
      <c r="C994" s="45"/>
      <c r="D994" s="45"/>
      <c r="E994" s="45"/>
    </row>
    <row r="995" spans="1:5" x14ac:dyDescent="0.35">
      <c r="A995" s="45"/>
      <c r="B995" s="45"/>
      <c r="C995" s="45"/>
      <c r="D995" s="45"/>
      <c r="E995" s="45"/>
    </row>
    <row r="996" spans="1:5" x14ac:dyDescent="0.35">
      <c r="A996" s="45"/>
      <c r="B996" s="45"/>
      <c r="C996" s="45"/>
      <c r="D996" s="45"/>
      <c r="E996" s="45"/>
    </row>
    <row r="997" spans="1:5" x14ac:dyDescent="0.35">
      <c r="A997" s="45"/>
      <c r="B997" s="45"/>
      <c r="C997" s="45"/>
      <c r="D997" s="45"/>
      <c r="E997" s="45"/>
    </row>
    <row r="998" spans="1:5" x14ac:dyDescent="0.35">
      <c r="A998" s="45"/>
      <c r="B998" s="45"/>
      <c r="C998" s="45"/>
      <c r="D998" s="45"/>
      <c r="E998" s="45"/>
    </row>
    <row r="999" spans="1:5" x14ac:dyDescent="0.35">
      <c r="A999" s="45"/>
      <c r="B999" s="45"/>
      <c r="C999" s="45"/>
      <c r="D999" s="45"/>
      <c r="E999" s="45"/>
    </row>
    <row r="1000" spans="1:5" x14ac:dyDescent="0.35">
      <c r="A1000" s="45"/>
      <c r="B1000" s="45"/>
      <c r="C1000" s="45"/>
      <c r="D1000" s="45"/>
      <c r="E1000" s="45"/>
    </row>
    <row r="1001" spans="1:5" x14ac:dyDescent="0.35">
      <c r="A1001" s="45"/>
      <c r="B1001" s="45"/>
      <c r="C1001" s="45"/>
      <c r="D1001" s="45"/>
      <c r="E1001" s="45"/>
    </row>
  </sheetData>
  <mergeCells count="14">
    <mergeCell ref="A8:B8"/>
    <mergeCell ref="A3:B3"/>
    <mergeCell ref="A4:B4"/>
    <mergeCell ref="A5:B5"/>
    <mergeCell ref="A6:B6"/>
    <mergeCell ref="A7:B7"/>
    <mergeCell ref="A19:B19"/>
    <mergeCell ref="A20:B20"/>
    <mergeCell ref="A9:B9"/>
    <mergeCell ref="A10:B10"/>
    <mergeCell ref="A13:B13"/>
    <mergeCell ref="A14:B14"/>
    <mergeCell ref="A15:B15"/>
    <mergeCell ref="A18:B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PM2.5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renato.marra</dc:creator>
  <cp:lastModifiedBy>Cristina Frizza</cp:lastModifiedBy>
  <dcterms:created xsi:type="dcterms:W3CDTF">2019-04-19T12:52:14Z</dcterms:created>
  <dcterms:modified xsi:type="dcterms:W3CDTF">2026-10-22T13:03:18Z</dcterms:modified>
</cp:coreProperties>
</file>