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prambiente-my.sharepoint.com/personal/mariangela_soraci_isprambiente_it/Documents/Desktop/DG_STAT/Indicatori/Industria/Industria_Gagna_2026/Industria_non_metalliferi/"/>
    </mc:Choice>
  </mc:AlternateContent>
  <xr:revisionPtr revIDLastSave="5" documentId="8_{83E3689F-1738-4794-976C-D3ED2E79D10A}" xr6:coauthVersionLast="47" xr6:coauthVersionMax="47" xr10:uidLastSave="{1CB77CFF-041C-40D0-9FE1-CFE3F5472F50}"/>
  <bookViews>
    <workbookView xWindow="-120" yWindow="-120" windowWidth="29040" windowHeight="15720" xr2:uid="{00000000-000D-0000-FFFF-FFFF00000000}"/>
  </bookViews>
  <sheets>
    <sheet name="tabella1" sheetId="1" r:id="rId1"/>
    <sheet name="Metada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7" i="1" l="1"/>
  <c r="AJ8" i="1"/>
  <c r="AJ9" i="1"/>
  <c r="AJ10" i="1"/>
  <c r="AJ11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D7" i="1"/>
  <c r="E7" i="1"/>
  <c r="F7" i="1"/>
  <c r="C7" i="1"/>
  <c r="B7" i="1"/>
  <c r="AI11" i="1" l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<sst xmlns="http://schemas.openxmlformats.org/spreadsheetml/2006/main" count="17" uniqueCount="17">
  <si>
    <t>Valore aggiunto (milioni di euro)</t>
  </si>
  <si>
    <t>Titolo:</t>
  </si>
  <si>
    <t>Fonte:</t>
  </si>
  <si>
    <t>Legenda:</t>
  </si>
  <si>
    <t>Note:</t>
  </si>
  <si>
    <t>Emissioni di SOx (t)</t>
  </si>
  <si>
    <t>Emissioni di NOx (t)</t>
  </si>
  <si>
    <t>Emissioni di NMVOC (t)</t>
  </si>
  <si>
    <t>Intensità di emissione di SOx (t/milioni di euro)</t>
  </si>
  <si>
    <t>Intensità di emissione di NOx (t/milioni di euro)</t>
  </si>
  <si>
    <t>Intensità di emissione di PM10 (t/milioni di euro)</t>
  </si>
  <si>
    <t>Emissioni di PM10 (t)</t>
  </si>
  <si>
    <t>Tabella 1: INTENSITÀ DI EMISSIONE NELL’INDUSTRIA DEI MINERALI NON METALLIFERI  in Italia (1990 - 2024), rispetto al valore aggiunto</t>
  </si>
  <si>
    <r>
      <t>Elaborazione ISPRA su dati ISPRA (dati sulle emissioni di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SOx, NOx, COVNM e PM10) e Istat (dati sul Valore Aggiunto)</t>
    </r>
  </si>
  <si>
    <r>
      <t>Emissioni di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(t)</t>
    </r>
  </si>
  <si>
    <r>
      <t>Intensità di emissione di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(t/milioni di euro)</t>
    </r>
  </si>
  <si>
    <t>Intensità di emissione di COVNM (t/milioni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</si>
</sst>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Helvetica"/>
    </font>
    <font>
      <sz val="10"/>
      <color rgb="FF000000"/>
      <name val="Arial"/>
      <family val="2"/>
    </font>
    <font>
      <vertAlign val="subscript"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9" fontId="5" fillId="0" borderId="1" applyNumberFormat="0" applyFont="0" applyFill="0" applyBorder="0" applyProtection="0">
      <alignment horizontal="left" vertical="center" indent="2"/>
    </xf>
    <xf numFmtId="49" fontId="5" fillId="0" borderId="2" applyNumberFormat="0" applyFont="0" applyFill="0" applyBorder="0" applyProtection="0">
      <alignment horizontal="left" vertical="center" indent="5"/>
    </xf>
    <xf numFmtId="4" fontId="6" fillId="0" borderId="3" applyFill="0" applyBorder="0" applyProtection="0">
      <alignment horizontal="right" vertical="center"/>
    </xf>
    <xf numFmtId="4" fontId="5" fillId="0" borderId="0" applyBorder="0">
      <alignment horizontal="right" vertical="center"/>
    </xf>
    <xf numFmtId="4" fontId="5" fillId="0" borderId="1">
      <alignment horizontal="right" vertical="center"/>
    </xf>
    <xf numFmtId="43" fontId="4" fillId="0" borderId="0" applyFont="0" applyFill="0" applyBorder="0" applyAlignment="0" applyProtection="0"/>
    <xf numFmtId="4" fontId="5" fillId="0" borderId="1" applyFill="0" applyBorder="0" applyProtection="0">
      <alignment horizontal="right" vertical="center"/>
    </xf>
    <xf numFmtId="49" fontId="6" fillId="0" borderId="1" applyNumberFormat="0" applyFill="0" applyBorder="0" applyProtection="0">
      <alignment horizontal="left" vertical="center"/>
    </xf>
    <xf numFmtId="0" fontId="5" fillId="0" borderId="1" applyNumberFormat="0" applyFill="0" applyAlignment="0" applyProtection="0"/>
    <xf numFmtId="0" fontId="7" fillId="2" borderId="0" applyNumberFormat="0" applyFont="0" applyBorder="0" applyAlignment="0" applyProtection="0"/>
    <xf numFmtId="4" fontId="5" fillId="0" borderId="0"/>
    <xf numFmtId="9" fontId="4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0" borderId="0" xfId="0" applyFont="1"/>
    <xf numFmtId="164" fontId="3" fillId="0" borderId="1" xfId="1" applyNumberFormat="1" applyFont="1" applyFill="1" applyBorder="1"/>
    <xf numFmtId="164" fontId="3" fillId="0" borderId="1" xfId="2" applyNumberFormat="1" applyBorder="1"/>
    <xf numFmtId="43" fontId="3" fillId="0" borderId="1" xfId="2" applyNumberFormat="1" applyBorder="1"/>
    <xf numFmtId="0" fontId="10" fillId="0" borderId="1" xfId="0" applyFont="1" applyBorder="1"/>
    <xf numFmtId="49" fontId="10" fillId="0" borderId="1" xfId="1" applyNumberFormat="1" applyFont="1" applyBorder="1"/>
    <xf numFmtId="0" fontId="10" fillId="0" borderId="0" xfId="0" applyFont="1"/>
    <xf numFmtId="0" fontId="2" fillId="0" borderId="1" xfId="0" applyFont="1" applyBorder="1"/>
    <xf numFmtId="164" fontId="2" fillId="0" borderId="1" xfId="1" applyNumberFormat="1" applyFont="1" applyFill="1" applyBorder="1"/>
    <xf numFmtId="164" fontId="2" fillId="0" borderId="1" xfId="0" applyNumberFormat="1" applyFont="1" applyBorder="1"/>
    <xf numFmtId="43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5" fontId="2" fillId="0" borderId="1" xfId="0" applyNumberFormat="1" applyFont="1" applyBorder="1" applyAlignment="1">
      <alignment horizontal="right"/>
    </xf>
  </cellXfs>
  <cellStyles count="21">
    <cellStyle name="2x indented GHG Textfiels" xfId="3" xr:uid="{30DB3F71-2933-40D4-BA43-1719B28A81FC}"/>
    <cellStyle name="5x indented GHG Textfiels" xfId="4" xr:uid="{307248E9-13A1-4517-A67D-4AF98B903095}"/>
    <cellStyle name="Bold GHG Numbers (0.00)" xfId="5" xr:uid="{FCE48E76-E937-44BB-9F4D-6346B7DD9463}"/>
    <cellStyle name="InputCells" xfId="6" xr:uid="{E3F4C430-CFC4-42BE-840C-EE2F3846434E}"/>
    <cellStyle name="InputCells12 2" xfId="7" xr:uid="{88E69963-4994-422C-A9F5-5EBB8281CDCD}"/>
    <cellStyle name="Migliaia" xfId="1" builtinId="3"/>
    <cellStyle name="Migliaia 2" xfId="8" xr:uid="{7B7D731F-9AD9-491D-AB9B-584C3843D84A}"/>
    <cellStyle name="Migliaia 3" xfId="18" xr:uid="{D8A9D324-75C5-4BE5-A0CC-371694796A35}"/>
    <cellStyle name="Normal GHG Numbers (0.00)" xfId="9" xr:uid="{58E76F7F-7F6E-45D4-975D-7A9BD87E1DC7}"/>
    <cellStyle name="Normal GHG Textfiels Bold" xfId="10" xr:uid="{66545425-7C00-46BA-A98D-2304992FD6E2}"/>
    <cellStyle name="Normal GHG whole table" xfId="11" xr:uid="{EE177460-4E26-4531-A9C6-83A3092102BF}"/>
    <cellStyle name="Normal GHG-Shade" xfId="12" xr:uid="{1D9123D8-DD9F-4F03-B355-142F37C75FDF}"/>
    <cellStyle name="Normal_BAL" xfId="16" xr:uid="{50B95142-10F6-4C5D-9A2B-A4886AF653F9}"/>
    <cellStyle name="Normale" xfId="0" builtinId="0"/>
    <cellStyle name="Normale 2" xfId="15" xr:uid="{319A25CC-BF12-4C92-9389-A6D251EE2D6D}"/>
    <cellStyle name="Normale 3" xfId="2" xr:uid="{14911038-7645-4EFF-B962-F53177167EA1}"/>
    <cellStyle name="Percentuale 2" xfId="14" xr:uid="{1147A728-A9AF-4205-8C2F-DECA793FE37A}"/>
    <cellStyle name="Percentuale 3" xfId="19" xr:uid="{0EB14397-33DF-4439-91CB-55F1B0B3D3B8}"/>
    <cellStyle name="Standard 2" xfId="17" xr:uid="{0504B0E3-7B42-43D7-BEBA-118E28F04ACD}"/>
    <cellStyle name="Standard 2 2" xfId="20" xr:uid="{678D3858-EC9A-420C-83F4-7EF7BDC4C6D8}"/>
    <cellStyle name="Обычный_CRF2002 (1)" xfId="13" xr:uid="{D8950583-FD16-4903-A06C-67A526F068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abSelected="1" workbookViewId="0">
      <selection activeCell="L23" sqref="L23"/>
    </sheetView>
  </sheetViews>
  <sheetFormatPr defaultColWidth="9.28515625" defaultRowHeight="12.75" x14ac:dyDescent="0.2"/>
  <cols>
    <col min="1" max="1" width="40.7109375" style="1" bestFit="1" customWidth="1"/>
    <col min="2" max="30" width="16.140625" style="1" bestFit="1" customWidth="1"/>
    <col min="31" max="31" width="15.140625" style="1" customWidth="1"/>
    <col min="32" max="32" width="16" style="1" customWidth="1"/>
    <col min="33" max="35" width="16.140625" style="1" bestFit="1" customWidth="1"/>
    <col min="36" max="36" width="16.140625" style="1" customWidth="1"/>
    <col min="37" max="16384" width="9.28515625" style="1"/>
  </cols>
  <sheetData>
    <row r="1" spans="1:36" s="7" customFormat="1" x14ac:dyDescent="0.2">
      <c r="A1" s="5"/>
      <c r="B1" s="6">
        <v>1990</v>
      </c>
      <c r="C1" s="6">
        <v>1991</v>
      </c>
      <c r="D1" s="6">
        <v>1992</v>
      </c>
      <c r="E1" s="6">
        <v>1993</v>
      </c>
      <c r="F1" s="6">
        <v>1994</v>
      </c>
      <c r="G1" s="6">
        <v>1995</v>
      </c>
      <c r="H1" s="6">
        <v>1996</v>
      </c>
      <c r="I1" s="6">
        <v>1997</v>
      </c>
      <c r="J1" s="6">
        <v>1998</v>
      </c>
      <c r="K1" s="6">
        <v>1999</v>
      </c>
      <c r="L1" s="6">
        <v>2000</v>
      </c>
      <c r="M1" s="6">
        <v>2001</v>
      </c>
      <c r="N1" s="6">
        <v>2002</v>
      </c>
      <c r="O1" s="6">
        <v>2003</v>
      </c>
      <c r="P1" s="6">
        <v>2004</v>
      </c>
      <c r="Q1" s="6">
        <v>2005</v>
      </c>
      <c r="R1" s="6">
        <v>2006</v>
      </c>
      <c r="S1" s="6">
        <v>2007</v>
      </c>
      <c r="T1" s="6">
        <v>2008</v>
      </c>
      <c r="U1" s="6">
        <v>2009</v>
      </c>
      <c r="V1" s="6">
        <v>2010</v>
      </c>
      <c r="W1" s="6">
        <v>2011</v>
      </c>
      <c r="X1" s="6">
        <v>2012</v>
      </c>
      <c r="Y1" s="6">
        <v>2013</v>
      </c>
      <c r="Z1" s="6">
        <v>2014</v>
      </c>
      <c r="AA1" s="6">
        <v>2015</v>
      </c>
      <c r="AB1" s="6">
        <v>2016</v>
      </c>
      <c r="AC1" s="6">
        <v>2017</v>
      </c>
      <c r="AD1" s="6">
        <v>2018</v>
      </c>
      <c r="AE1" s="6">
        <v>2019</v>
      </c>
      <c r="AF1" s="6">
        <v>2020</v>
      </c>
      <c r="AG1" s="6">
        <v>2021</v>
      </c>
      <c r="AH1" s="6">
        <v>2022</v>
      </c>
      <c r="AI1" s="6">
        <v>2023</v>
      </c>
      <c r="AJ1" s="6">
        <v>2024</v>
      </c>
    </row>
    <row r="2" spans="1:36" ht="15.75" x14ac:dyDescent="0.3">
      <c r="A2" s="8" t="s">
        <v>14</v>
      </c>
      <c r="B2" s="2">
        <v>41765828.673140302</v>
      </c>
      <c r="C2" s="2">
        <v>40393417.167543195</v>
      </c>
      <c r="D2" s="2">
        <v>41106680.900436059</v>
      </c>
      <c r="E2" s="2">
        <v>36855196.510501899</v>
      </c>
      <c r="F2" s="2">
        <v>36000437.211209342</v>
      </c>
      <c r="G2" s="2">
        <v>37700305.498417705</v>
      </c>
      <c r="H2" s="2">
        <v>35812872.078777909</v>
      </c>
      <c r="I2" s="2">
        <v>36760084.760400474</v>
      </c>
      <c r="J2" s="2">
        <v>37534407.836425468</v>
      </c>
      <c r="K2" s="2">
        <v>40686149.934905961</v>
      </c>
      <c r="L2" s="2">
        <v>42156148.474542305</v>
      </c>
      <c r="M2" s="2">
        <v>43373540.57347855</v>
      </c>
      <c r="N2" s="2">
        <v>44176853.860657424</v>
      </c>
      <c r="O2" s="2">
        <v>47835253.366656877</v>
      </c>
      <c r="P2" s="2">
        <v>46874677.455127649</v>
      </c>
      <c r="Q2" s="2">
        <v>48575331.521297403</v>
      </c>
      <c r="R2" s="2">
        <v>45890465.724584267</v>
      </c>
      <c r="S2" s="2">
        <v>46393952.111252829</v>
      </c>
      <c r="T2" s="2">
        <v>45198795.944104038</v>
      </c>
      <c r="U2" s="2">
        <v>35470762.793087125</v>
      </c>
      <c r="V2" s="2">
        <v>35440862.3690653</v>
      </c>
      <c r="W2" s="2">
        <v>34470216.035583496</v>
      </c>
      <c r="X2" s="2">
        <v>31690719.555541985</v>
      </c>
      <c r="Y2" s="2">
        <v>25588981.491289027</v>
      </c>
      <c r="Z2" s="2">
        <v>24084297.106477398</v>
      </c>
      <c r="AA2" s="2">
        <v>25297997.759924136</v>
      </c>
      <c r="AB2" s="2">
        <v>23546630.387163196</v>
      </c>
      <c r="AC2" s="2">
        <v>22469678.861053612</v>
      </c>
      <c r="AD2" s="2">
        <v>22890898.054819889</v>
      </c>
      <c r="AE2" s="9">
        <v>21921045.914381005</v>
      </c>
      <c r="AF2" s="9">
        <v>20209871.272327386</v>
      </c>
      <c r="AG2" s="10">
        <v>22166463.773211472</v>
      </c>
      <c r="AH2" s="10">
        <v>21543691.334550202</v>
      </c>
      <c r="AI2" s="10">
        <v>20061482.415439367</v>
      </c>
      <c r="AJ2" s="10">
        <v>19711390.148494706</v>
      </c>
    </row>
    <row r="3" spans="1:36" x14ac:dyDescent="0.2">
      <c r="A3" s="8" t="s">
        <v>5</v>
      </c>
      <c r="B3" s="10">
        <v>63547.608528122422</v>
      </c>
      <c r="C3" s="10">
        <v>64527.287156390543</v>
      </c>
      <c r="D3" s="10">
        <v>65430.019537602217</v>
      </c>
      <c r="E3" s="10">
        <v>54700.519353961528</v>
      </c>
      <c r="F3" s="10">
        <v>52720.909709282379</v>
      </c>
      <c r="G3" s="10">
        <v>47045.625852756515</v>
      </c>
      <c r="H3" s="10">
        <v>45651.941554847479</v>
      </c>
      <c r="I3" s="10">
        <v>45815.509282256717</v>
      </c>
      <c r="J3" s="10">
        <v>47524.425079348621</v>
      </c>
      <c r="K3" s="10">
        <v>49141.123897316495</v>
      </c>
      <c r="L3" s="10">
        <v>52765.061890898542</v>
      </c>
      <c r="M3" s="10">
        <v>53664.011190296587</v>
      </c>
      <c r="N3" s="10">
        <v>54652.585545442729</v>
      </c>
      <c r="O3" s="10">
        <v>57579.462164911332</v>
      </c>
      <c r="P3" s="10">
        <v>54842.817040086622</v>
      </c>
      <c r="Q3" s="10">
        <v>54288.553692362024</v>
      </c>
      <c r="R3" s="10">
        <v>50452.600168895784</v>
      </c>
      <c r="S3" s="10">
        <v>55835.997504639352</v>
      </c>
      <c r="T3" s="10">
        <v>52934.463317202113</v>
      </c>
      <c r="U3" s="10">
        <v>43921.283023862808</v>
      </c>
      <c r="V3" s="10">
        <v>40991.116900335415</v>
      </c>
      <c r="W3" s="10">
        <v>37476.168141506241</v>
      </c>
      <c r="X3" s="10">
        <v>29988.990002062499</v>
      </c>
      <c r="Y3" s="10">
        <v>30142.542811700059</v>
      </c>
      <c r="Z3" s="10">
        <v>26892.313146413573</v>
      </c>
      <c r="AA3" s="10">
        <v>26295.200264103147</v>
      </c>
      <c r="AB3" s="10">
        <v>27813.473883491377</v>
      </c>
      <c r="AC3" s="10">
        <v>25639.940787584484</v>
      </c>
      <c r="AD3" s="10">
        <v>22790.883109581242</v>
      </c>
      <c r="AE3" s="10">
        <v>22218.31614000129</v>
      </c>
      <c r="AF3" s="10">
        <v>18599.068834136662</v>
      </c>
      <c r="AG3" s="10">
        <v>20892.6919315427</v>
      </c>
      <c r="AH3" s="10">
        <v>23220.599618411594</v>
      </c>
      <c r="AI3" s="10">
        <v>19729.370277833816</v>
      </c>
      <c r="AJ3" s="10">
        <v>18594.861261756279</v>
      </c>
    </row>
    <row r="4" spans="1:36" x14ac:dyDescent="0.2">
      <c r="A4" s="8" t="s">
        <v>6</v>
      </c>
      <c r="B4" s="10">
        <v>120644.11879851179</v>
      </c>
      <c r="C4" s="10">
        <v>121782.87860808935</v>
      </c>
      <c r="D4" s="10">
        <v>123018.98943801479</v>
      </c>
      <c r="E4" s="10">
        <v>104669.11582832034</v>
      </c>
      <c r="F4" s="10">
        <v>103149.53797225753</v>
      </c>
      <c r="G4" s="10">
        <v>100152.96017543708</v>
      </c>
      <c r="H4" s="10">
        <v>97904.249811274305</v>
      </c>
      <c r="I4" s="10">
        <v>97309.253202885331</v>
      </c>
      <c r="J4" s="10">
        <v>101965.99105178854</v>
      </c>
      <c r="K4" s="10">
        <v>105243.20180038321</v>
      </c>
      <c r="L4" s="10">
        <v>112168.08019303798</v>
      </c>
      <c r="M4" s="10">
        <v>114379.50261471786</v>
      </c>
      <c r="N4" s="10">
        <v>109401.12860319443</v>
      </c>
      <c r="O4" s="10">
        <v>109061.92453457208</v>
      </c>
      <c r="P4" s="10">
        <v>103640.58900455818</v>
      </c>
      <c r="Q4" s="10">
        <v>104458.23311366963</v>
      </c>
      <c r="R4" s="10">
        <v>104103.66747665366</v>
      </c>
      <c r="S4" s="10">
        <v>106052.04554948279</v>
      </c>
      <c r="T4" s="10">
        <v>88080.294814204608</v>
      </c>
      <c r="U4" s="10">
        <v>72827.155347819658</v>
      </c>
      <c r="V4" s="10">
        <v>73293.56050269409</v>
      </c>
      <c r="W4" s="10">
        <v>70576.464306179521</v>
      </c>
      <c r="X4" s="10">
        <v>55581.917627661933</v>
      </c>
      <c r="Y4" s="10">
        <v>47204.04461494524</v>
      </c>
      <c r="Z4" s="10">
        <v>43066.516515463976</v>
      </c>
      <c r="AA4" s="10">
        <v>40279.090037404785</v>
      </c>
      <c r="AB4" s="10">
        <v>37936.200275985117</v>
      </c>
      <c r="AC4" s="10">
        <v>32670.080979182138</v>
      </c>
      <c r="AD4" s="10">
        <v>32954.463682167225</v>
      </c>
      <c r="AE4" s="10">
        <v>32358.151083929293</v>
      </c>
      <c r="AF4" s="10">
        <v>29225.633370839976</v>
      </c>
      <c r="AG4" s="10">
        <v>32006.681318504972</v>
      </c>
      <c r="AH4" s="10">
        <v>31958.668182120156</v>
      </c>
      <c r="AI4" s="10">
        <v>28204.361641791595</v>
      </c>
      <c r="AJ4" s="10">
        <v>26641.21155390047</v>
      </c>
    </row>
    <row r="5" spans="1:36" x14ac:dyDescent="0.2">
      <c r="A5" s="8" t="s">
        <v>7</v>
      </c>
      <c r="B5" s="3">
        <v>20421.964478283957</v>
      </c>
      <c r="C5" s="3">
        <v>19474.343617356979</v>
      </c>
      <c r="D5" s="3">
        <v>19331.814793937381</v>
      </c>
      <c r="E5" s="3">
        <v>18123.867659179519</v>
      </c>
      <c r="F5" s="3">
        <v>18285.105251095938</v>
      </c>
      <c r="G5" s="3">
        <v>19061.84203740269</v>
      </c>
      <c r="H5" s="3">
        <v>18726.606591037271</v>
      </c>
      <c r="I5" s="3">
        <v>18841.729797733646</v>
      </c>
      <c r="J5" s="3">
        <v>19083.536091241065</v>
      </c>
      <c r="K5" s="3">
        <v>19096.257009827321</v>
      </c>
      <c r="L5" s="3">
        <v>19518.046274771012</v>
      </c>
      <c r="M5" s="3">
        <v>17903.415712651109</v>
      </c>
      <c r="N5" s="3">
        <v>18342.225056748248</v>
      </c>
      <c r="O5" s="3">
        <v>18194.285144161713</v>
      </c>
      <c r="P5" s="3">
        <v>17799.849429605714</v>
      </c>
      <c r="Q5" s="3">
        <v>18047.158474031923</v>
      </c>
      <c r="R5" s="3">
        <v>17207.304119923818</v>
      </c>
      <c r="S5" s="3">
        <v>16874.399176410636</v>
      </c>
      <c r="T5" s="3">
        <v>15674.31860986523</v>
      </c>
      <c r="U5" s="3">
        <v>12585.723445742755</v>
      </c>
      <c r="V5" s="3">
        <v>13362.547106846287</v>
      </c>
      <c r="W5" s="3">
        <v>12995.439803386767</v>
      </c>
      <c r="X5" s="3">
        <v>10883.528087953389</v>
      </c>
      <c r="Y5" s="3">
        <v>11340.15003191464</v>
      </c>
      <c r="Z5" s="3">
        <v>12447.560395344717</v>
      </c>
      <c r="AA5" s="3">
        <v>12279.109366411076</v>
      </c>
      <c r="AB5" s="3">
        <v>12982.025017698948</v>
      </c>
      <c r="AC5" s="3">
        <v>12921.974531598487</v>
      </c>
      <c r="AD5" s="3">
        <v>12783.23379200118</v>
      </c>
      <c r="AE5" s="3">
        <v>12083.697035871881</v>
      </c>
      <c r="AF5" s="3">
        <v>10418.072759938834</v>
      </c>
      <c r="AG5" s="10">
        <v>11515.668508159664</v>
      </c>
      <c r="AH5" s="10">
        <v>10212.7313910014</v>
      </c>
      <c r="AI5" s="10">
        <v>11224.783810495976</v>
      </c>
      <c r="AJ5" s="10">
        <v>11140.926061850883</v>
      </c>
    </row>
    <row r="6" spans="1:36" x14ac:dyDescent="0.2">
      <c r="A6" s="8" t="s">
        <v>11</v>
      </c>
      <c r="B6" s="4">
        <v>65876.715301629665</v>
      </c>
      <c r="C6" s="4">
        <v>148187.75763882478</v>
      </c>
      <c r="D6" s="4">
        <v>62489.041910880063</v>
      </c>
      <c r="E6" s="4">
        <v>53839.273217013244</v>
      </c>
      <c r="F6" s="4">
        <v>56971.328805197241</v>
      </c>
      <c r="G6" s="4">
        <v>65253.904580256465</v>
      </c>
      <c r="H6" s="4">
        <v>60741.322469534956</v>
      </c>
      <c r="I6" s="4">
        <v>54254.1971093225</v>
      </c>
      <c r="J6" s="4">
        <v>61379.86694737323</v>
      </c>
      <c r="K6" s="4">
        <v>60331.177856660477</v>
      </c>
      <c r="L6" s="4">
        <v>62118.00886453643</v>
      </c>
      <c r="M6" s="4">
        <v>61460.194475158933</v>
      </c>
      <c r="N6" s="4">
        <v>128965.72631758692</v>
      </c>
      <c r="O6" s="4">
        <v>60216.398238081827</v>
      </c>
      <c r="P6" s="4">
        <v>75185.824117856318</v>
      </c>
      <c r="Q6" s="4">
        <v>69935.345852149243</v>
      </c>
      <c r="R6" s="4">
        <v>54853.965494148644</v>
      </c>
      <c r="S6" s="4">
        <v>87548.096828236448</v>
      </c>
      <c r="T6" s="4">
        <v>59180.039112412596</v>
      </c>
      <c r="U6" s="4">
        <v>56335.433335874652</v>
      </c>
      <c r="V6" s="4">
        <v>72947.287553892893</v>
      </c>
      <c r="W6" s="4">
        <v>81840.976500486257</v>
      </c>
      <c r="X6" s="4">
        <v>38736.665925866124</v>
      </c>
      <c r="Y6" s="4">
        <v>38745.902725869586</v>
      </c>
      <c r="Z6" s="4">
        <v>32377.578985406861</v>
      </c>
      <c r="AA6" s="4">
        <v>42785.818041831677</v>
      </c>
      <c r="AB6" s="4">
        <v>35208.552416375962</v>
      </c>
      <c r="AC6" s="4">
        <v>38352.878437240935</v>
      </c>
      <c r="AD6" s="4">
        <v>59173.232626849436</v>
      </c>
      <c r="AE6" s="4">
        <v>36890.186439226505</v>
      </c>
      <c r="AF6" s="4">
        <v>39668.299995644833</v>
      </c>
      <c r="AG6" s="11">
        <v>40007.427202721083</v>
      </c>
      <c r="AH6" s="11">
        <v>36628.681951256156</v>
      </c>
      <c r="AI6" s="11">
        <v>35245.034985806044</v>
      </c>
      <c r="AJ6" s="11">
        <v>35160.093058578925</v>
      </c>
    </row>
    <row r="7" spans="1:36" ht="17.25" customHeight="1" x14ac:dyDescent="0.3">
      <c r="A7" s="8" t="s">
        <v>15</v>
      </c>
      <c r="B7" s="2">
        <f>B2/B12</f>
        <v>2861.1525642066749</v>
      </c>
      <c r="C7" s="2">
        <f>C2/C12</f>
        <v>2923.0179372995349</v>
      </c>
      <c r="D7" s="2">
        <f t="shared" ref="D7:AI7" si="0">D2/D12</f>
        <v>2940.79330505282</v>
      </c>
      <c r="E7" s="2">
        <f t="shared" si="0"/>
        <v>2768.8318176847715</v>
      </c>
      <c r="F7" s="2">
        <f t="shared" si="0"/>
        <v>2667.7804943755941</v>
      </c>
      <c r="G7" s="2">
        <f t="shared" si="0"/>
        <v>2699.0675404618951</v>
      </c>
      <c r="H7" s="2">
        <f t="shared" si="0"/>
        <v>2545.5708117152194</v>
      </c>
      <c r="I7" s="2">
        <f t="shared" si="0"/>
        <v>2673.8690825799194</v>
      </c>
      <c r="J7" s="2">
        <f t="shared" si="0"/>
        <v>2767.3507064228816</v>
      </c>
      <c r="K7" s="2">
        <f t="shared" si="0"/>
        <v>2883.0888559315449</v>
      </c>
      <c r="L7" s="2">
        <f t="shared" si="0"/>
        <v>2906.0379194384759</v>
      </c>
      <c r="M7" s="2">
        <f t="shared" si="0"/>
        <v>2906.7620478687641</v>
      </c>
      <c r="N7" s="2">
        <f t="shared" si="0"/>
        <v>2797.0478761472591</v>
      </c>
      <c r="O7" s="2">
        <f t="shared" si="0"/>
        <v>3130.1287358270979</v>
      </c>
      <c r="P7" s="2">
        <f t="shared" si="0"/>
        <v>2998.7318846641492</v>
      </c>
      <c r="Q7" s="2">
        <f t="shared" si="0"/>
        <v>3056.0325337874037</v>
      </c>
      <c r="R7" s="2">
        <f t="shared" si="0"/>
        <v>2913.6248658491754</v>
      </c>
      <c r="S7" s="2">
        <f t="shared" si="0"/>
        <v>2918.6479432332535</v>
      </c>
      <c r="T7" s="2">
        <f t="shared" si="0"/>
        <v>2964.2636654296025</v>
      </c>
      <c r="U7" s="2">
        <f t="shared" si="0"/>
        <v>2852.1270116500591</v>
      </c>
      <c r="V7" s="2">
        <f t="shared" si="0"/>
        <v>2698.0977023383425</v>
      </c>
      <c r="W7" s="2">
        <f t="shared" si="0"/>
        <v>2638.1815286802666</v>
      </c>
      <c r="X7" s="2">
        <f t="shared" si="0"/>
        <v>2646.5613485165718</v>
      </c>
      <c r="Y7" s="2">
        <f t="shared" si="0"/>
        <v>2348.0869066498767</v>
      </c>
      <c r="Z7" s="2">
        <f t="shared" si="0"/>
        <v>2366.6581935319018</v>
      </c>
      <c r="AA7" s="2">
        <f t="shared" si="0"/>
        <v>2508.030074941918</v>
      </c>
      <c r="AB7" s="2">
        <f t="shared" si="0"/>
        <v>2312.7331860531758</v>
      </c>
      <c r="AC7" s="2">
        <f t="shared" si="0"/>
        <v>2174.1554210542545</v>
      </c>
      <c r="AD7" s="2">
        <f t="shared" si="0"/>
        <v>2121.6689116626862</v>
      </c>
      <c r="AE7" s="2">
        <f t="shared" si="0"/>
        <v>2055.1687008973126</v>
      </c>
      <c r="AF7" s="2">
        <f t="shared" si="0"/>
        <v>2182.3265274036935</v>
      </c>
      <c r="AG7" s="2">
        <f t="shared" si="0"/>
        <v>1767.2659831306785</v>
      </c>
      <c r="AH7" s="2">
        <f t="shared" si="0"/>
        <v>1744.5132018195379</v>
      </c>
      <c r="AI7" s="2">
        <f t="shared" si="0"/>
        <v>1872.2976803739996</v>
      </c>
      <c r="AJ7" s="2">
        <f t="shared" ref="AJ7" si="1">AJ2/AJ12</f>
        <v>1909.0818181456632</v>
      </c>
    </row>
    <row r="8" spans="1:36" x14ac:dyDescent="0.2">
      <c r="A8" s="8" t="s">
        <v>8</v>
      </c>
      <c r="B8" s="13">
        <f t="shared" ref="B8:AI8" si="2">B3/B12</f>
        <v>4.353305294439612</v>
      </c>
      <c r="C8" s="13">
        <f t="shared" si="2"/>
        <v>4.6694345521963507</v>
      </c>
      <c r="D8" s="13">
        <f t="shared" si="2"/>
        <v>4.6808975862513549</v>
      </c>
      <c r="E8" s="13">
        <f t="shared" si="2"/>
        <v>4.1095029404597732</v>
      </c>
      <c r="F8" s="13">
        <f t="shared" si="2"/>
        <v>3.9068362904316993</v>
      </c>
      <c r="G8" s="10">
        <f t="shared" si="2"/>
        <v>3.3681244748857391</v>
      </c>
      <c r="H8" s="10">
        <f t="shared" si="2"/>
        <v>3.2449296349234453</v>
      </c>
      <c r="I8" s="10">
        <f t="shared" si="2"/>
        <v>3.332546009372829</v>
      </c>
      <c r="J8" s="10">
        <f t="shared" si="2"/>
        <v>3.5038983934107941</v>
      </c>
      <c r="K8" s="10">
        <f t="shared" si="2"/>
        <v>3.4822224983926087</v>
      </c>
      <c r="L8" s="10">
        <f t="shared" si="2"/>
        <v>3.637364328220547</v>
      </c>
      <c r="M8" s="10">
        <f t="shared" si="2"/>
        <v>3.5963979191438309</v>
      </c>
      <c r="N8" s="10">
        <f t="shared" si="2"/>
        <v>3.4603165451303162</v>
      </c>
      <c r="O8" s="10">
        <f t="shared" si="2"/>
        <v>3.7677469320458656</v>
      </c>
      <c r="P8" s="10">
        <f t="shared" si="2"/>
        <v>3.5084807625683152</v>
      </c>
      <c r="Q8" s="10">
        <f t="shared" si="2"/>
        <v>3.4154699741654255</v>
      </c>
      <c r="R8" s="10">
        <f t="shared" si="2"/>
        <v>3.2032786784312544</v>
      </c>
      <c r="S8" s="10">
        <f t="shared" si="2"/>
        <v>3.5126479176531609</v>
      </c>
      <c r="T8" s="10">
        <f t="shared" si="2"/>
        <v>3.4715904037409815</v>
      </c>
      <c r="U8" s="10">
        <f t="shared" si="2"/>
        <v>3.5316149931543031</v>
      </c>
      <c r="V8" s="10">
        <f t="shared" si="2"/>
        <v>3.1206362072502314</v>
      </c>
      <c r="W8" s="10">
        <f t="shared" si="2"/>
        <v>2.8682423821938205</v>
      </c>
      <c r="X8" s="10">
        <f t="shared" si="2"/>
        <v>2.504446189093517</v>
      </c>
      <c r="Y8" s="10">
        <f t="shared" si="2"/>
        <v>2.7659291610875645</v>
      </c>
      <c r="Z8" s="10">
        <f t="shared" si="2"/>
        <v>2.6425896080591138</v>
      </c>
      <c r="AA8" s="10">
        <f t="shared" si="2"/>
        <v>2.6068922020961205</v>
      </c>
      <c r="AB8" s="10">
        <f t="shared" si="2"/>
        <v>2.7318195007996402</v>
      </c>
      <c r="AC8" s="10">
        <f t="shared" si="2"/>
        <v>2.4809084546134441</v>
      </c>
      <c r="AD8" s="10">
        <f t="shared" si="2"/>
        <v>2.1123989127528007</v>
      </c>
      <c r="AE8" s="10">
        <f t="shared" si="2"/>
        <v>2.0830387425818975</v>
      </c>
      <c r="AF8" s="10">
        <f t="shared" si="2"/>
        <v>2.0083869290805945</v>
      </c>
      <c r="AG8" s="10">
        <f t="shared" si="2"/>
        <v>1.6657119567833898</v>
      </c>
      <c r="AH8" s="10">
        <f t="shared" si="2"/>
        <v>1.8803018461149201</v>
      </c>
      <c r="AI8" s="10">
        <f t="shared" si="2"/>
        <v>1.8413023245978792</v>
      </c>
      <c r="AJ8" s="10">
        <f t="shared" ref="AJ8" si="3">AJ3/AJ12</f>
        <v>1.8009440875721792</v>
      </c>
    </row>
    <row r="9" spans="1:36" x14ac:dyDescent="0.2">
      <c r="A9" s="8" t="s">
        <v>9</v>
      </c>
      <c r="B9" s="13">
        <f t="shared" ref="B9:AI9" si="4">B4/B12</f>
        <v>8.2646805013305897</v>
      </c>
      <c r="C9" s="13">
        <f t="shared" si="4"/>
        <v>8.8126621511350578</v>
      </c>
      <c r="D9" s="13">
        <f t="shared" si="4"/>
        <v>8.8008424083161572</v>
      </c>
      <c r="E9" s="13">
        <f t="shared" si="4"/>
        <v>7.8635092381559906</v>
      </c>
      <c r="F9" s="13">
        <f t="shared" si="4"/>
        <v>7.6438050958048169</v>
      </c>
      <c r="G9" s="10">
        <f t="shared" si="4"/>
        <v>7.1702231670785936</v>
      </c>
      <c r="H9" s="10">
        <f t="shared" si="4"/>
        <v>6.9590118355835511</v>
      </c>
      <c r="I9" s="10">
        <f t="shared" si="4"/>
        <v>7.0781176181733452</v>
      </c>
      <c r="J9" s="10">
        <f t="shared" si="4"/>
        <v>7.5177863095108526</v>
      </c>
      <c r="K9" s="10">
        <f t="shared" si="4"/>
        <v>7.4577098781450681</v>
      </c>
      <c r="L9" s="10">
        <f t="shared" si="4"/>
        <v>7.7323167838359614</v>
      </c>
      <c r="M9" s="10">
        <f t="shared" si="4"/>
        <v>7.6653644793264704</v>
      </c>
      <c r="N9" s="10">
        <f t="shared" si="4"/>
        <v>6.9267086192435423</v>
      </c>
      <c r="O9" s="10">
        <f t="shared" si="4"/>
        <v>7.1365329948941962</v>
      </c>
      <c r="P9" s="10">
        <f t="shared" si="4"/>
        <v>6.6302395166527957</v>
      </c>
      <c r="Q9" s="10">
        <f t="shared" si="4"/>
        <v>6.5718081342864458</v>
      </c>
      <c r="R9" s="10">
        <f t="shared" si="4"/>
        <v>6.6096307674554557</v>
      </c>
      <c r="S9" s="10">
        <f t="shared" si="4"/>
        <v>6.6717442798670579</v>
      </c>
      <c r="T9" s="10">
        <f t="shared" si="4"/>
        <v>5.7765524966850919</v>
      </c>
      <c r="U9" s="10">
        <f t="shared" si="4"/>
        <v>5.8558734178006571</v>
      </c>
      <c r="V9" s="10">
        <f t="shared" si="4"/>
        <v>5.5798074304513792</v>
      </c>
      <c r="W9" s="10">
        <f t="shared" si="4"/>
        <v>5.4015769526920856</v>
      </c>
      <c r="X9" s="10">
        <f t="shared" si="4"/>
        <v>4.6417675878892242</v>
      </c>
      <c r="Y9" s="10">
        <f t="shared" si="4"/>
        <v>4.3315205468025884</v>
      </c>
      <c r="Z9" s="10">
        <f t="shared" si="4"/>
        <v>4.2319575999080215</v>
      </c>
      <c r="AA9" s="10">
        <f t="shared" si="4"/>
        <v>3.9932476144470783</v>
      </c>
      <c r="AB9" s="10">
        <f t="shared" si="4"/>
        <v>3.7260664429871548</v>
      </c>
      <c r="AC9" s="10">
        <f t="shared" si="4"/>
        <v>3.1611414700850649</v>
      </c>
      <c r="AD9" s="10">
        <f t="shared" si="4"/>
        <v>3.0544219334483156</v>
      </c>
      <c r="AE9" s="10">
        <f t="shared" si="4"/>
        <v>3.0336809469009212</v>
      </c>
      <c r="AF9" s="10">
        <f t="shared" si="4"/>
        <v>3.1558773495351296</v>
      </c>
      <c r="AG9" s="10">
        <f t="shared" si="4"/>
        <v>2.551797152031841</v>
      </c>
      <c r="AH9" s="10">
        <f t="shared" si="4"/>
        <v>2.5878721380893128</v>
      </c>
      <c r="AI9" s="10">
        <f t="shared" si="4"/>
        <v>2.6322561705467709</v>
      </c>
      <c r="AJ9" s="10">
        <f t="shared" ref="AJ9" si="5">AJ4/AJ12</f>
        <v>2.5802468627413164</v>
      </c>
    </row>
    <row r="10" spans="1:36" x14ac:dyDescent="0.2">
      <c r="A10" s="8" t="s">
        <v>16</v>
      </c>
      <c r="B10" s="13">
        <f t="shared" ref="B10:AI10" si="6">B5/B12</f>
        <v>1.3989990834482466</v>
      </c>
      <c r="C10" s="13">
        <f t="shared" si="6"/>
        <v>1.4092359523474152</v>
      </c>
      <c r="D10" s="13">
        <f t="shared" si="6"/>
        <v>1.3830080725376452</v>
      </c>
      <c r="E10" s="13">
        <f t="shared" si="6"/>
        <v>1.3615974458295159</v>
      </c>
      <c r="F10" s="13">
        <f t="shared" si="6"/>
        <v>1.3550015195729295</v>
      </c>
      <c r="G10" s="10">
        <f t="shared" si="6"/>
        <v>1.3646891828694858</v>
      </c>
      <c r="H10" s="10">
        <f t="shared" si="6"/>
        <v>1.3310829423498454</v>
      </c>
      <c r="I10" s="10">
        <f t="shared" si="6"/>
        <v>1.3705169369673655</v>
      </c>
      <c r="J10" s="10">
        <f t="shared" si="6"/>
        <v>1.4069980086882297</v>
      </c>
      <c r="K10" s="10">
        <f t="shared" si="6"/>
        <v>1.3531928153222308</v>
      </c>
      <c r="L10" s="10">
        <f t="shared" si="6"/>
        <v>1.3454782906007701</v>
      </c>
      <c r="M10" s="10">
        <f t="shared" si="6"/>
        <v>1.1998321703202812</v>
      </c>
      <c r="N10" s="10">
        <f t="shared" si="6"/>
        <v>1.1613339827371136</v>
      </c>
      <c r="O10" s="10">
        <f t="shared" si="6"/>
        <v>1.1905540526993308</v>
      </c>
      <c r="P10" s="10">
        <f t="shared" si="6"/>
        <v>1.1387166573653018</v>
      </c>
      <c r="Q10" s="10">
        <f t="shared" si="6"/>
        <v>1.1354056001630664</v>
      </c>
      <c r="R10" s="10">
        <f t="shared" si="6"/>
        <v>1.0925064360630476</v>
      </c>
      <c r="S10" s="10">
        <f t="shared" si="6"/>
        <v>1.0615700583434913</v>
      </c>
      <c r="T10" s="10">
        <f t="shared" si="6"/>
        <v>1.027965727074891</v>
      </c>
      <c r="U10" s="10">
        <f t="shared" si="6"/>
        <v>1.0119906924515345</v>
      </c>
      <c r="V10" s="10">
        <f t="shared" si="6"/>
        <v>1.0172849991889374</v>
      </c>
      <c r="W10" s="10">
        <f t="shared" si="6"/>
        <v>0.99460732160714282</v>
      </c>
      <c r="X10" s="10">
        <f t="shared" si="6"/>
        <v>0.90890725035729769</v>
      </c>
      <c r="Y10" s="10">
        <f t="shared" si="6"/>
        <v>1.0405907643666281</v>
      </c>
      <c r="Z10" s="10">
        <f t="shared" si="6"/>
        <v>1.2231671395219099</v>
      </c>
      <c r="AA10" s="10">
        <f t="shared" si="6"/>
        <v>1.217344387358833</v>
      </c>
      <c r="AB10" s="10">
        <f t="shared" si="6"/>
        <v>1.2750852069675729</v>
      </c>
      <c r="AC10" s="10">
        <f t="shared" si="6"/>
        <v>1.2503240990816058</v>
      </c>
      <c r="AD10" s="10">
        <f t="shared" si="6"/>
        <v>1.1848285577111324</v>
      </c>
      <c r="AE10" s="10">
        <f t="shared" si="6"/>
        <v>1.1328855400534283</v>
      </c>
      <c r="AF10" s="10">
        <f t="shared" si="6"/>
        <v>1.1249768116814962</v>
      </c>
      <c r="AG10" s="10">
        <f t="shared" si="6"/>
        <v>0.91810987244950604</v>
      </c>
      <c r="AH10" s="10">
        <f t="shared" si="6"/>
        <v>0.82698199029923725</v>
      </c>
      <c r="AI10" s="10">
        <f t="shared" si="6"/>
        <v>1.0475864273577893</v>
      </c>
      <c r="AJ10" s="10">
        <f t="shared" ref="AJ10" si="7">AJ5/AJ12</f>
        <v>1.0790177263884622</v>
      </c>
    </row>
    <row r="11" spans="1:36" x14ac:dyDescent="0.2">
      <c r="A11" s="8" t="s">
        <v>10</v>
      </c>
      <c r="B11" s="13">
        <f t="shared" ref="B11:AI11" si="8">B6/B12</f>
        <v>4.5128598879682924</v>
      </c>
      <c r="C11" s="13">
        <f t="shared" si="8"/>
        <v>10.723417428880687</v>
      </c>
      <c r="D11" s="13">
        <f t="shared" si="8"/>
        <v>4.4704985191040265</v>
      </c>
      <c r="E11" s="13">
        <f t="shared" si="8"/>
        <v>4.0447998339070512</v>
      </c>
      <c r="F11" s="13">
        <f t="shared" si="8"/>
        <v>4.2218098306272767</v>
      </c>
      <c r="G11" s="10">
        <f t="shared" si="8"/>
        <v>4.6717047358770083</v>
      </c>
      <c r="H11" s="10">
        <f t="shared" si="8"/>
        <v>4.317479402470374</v>
      </c>
      <c r="I11" s="10">
        <f t="shared" si="8"/>
        <v>3.9463625069517891</v>
      </c>
      <c r="J11" s="10">
        <f t="shared" si="8"/>
        <v>4.52543753713132</v>
      </c>
      <c r="K11" s="10">
        <f t="shared" si="8"/>
        <v>4.2751684989130156</v>
      </c>
      <c r="L11" s="10">
        <f t="shared" si="8"/>
        <v>4.282110576334337</v>
      </c>
      <c r="M11" s="10">
        <f t="shared" si="8"/>
        <v>4.1188742812539489</v>
      </c>
      <c r="N11" s="10">
        <f t="shared" si="8"/>
        <v>8.1654368604470609</v>
      </c>
      <c r="O11" s="10">
        <f t="shared" si="8"/>
        <v>3.9402964388688688</v>
      </c>
      <c r="P11" s="10">
        <f t="shared" si="8"/>
        <v>4.8098918285421313</v>
      </c>
      <c r="Q11" s="10">
        <f t="shared" si="8"/>
        <v>4.3998607007372961</v>
      </c>
      <c r="R11" s="10">
        <f t="shared" si="8"/>
        <v>3.4827251223245681</v>
      </c>
      <c r="S11" s="10">
        <f t="shared" si="8"/>
        <v>5.5076591045525802</v>
      </c>
      <c r="T11" s="10">
        <f t="shared" si="8"/>
        <v>3.881192761784416</v>
      </c>
      <c r="U11" s="10">
        <f t="shared" si="8"/>
        <v>4.5298098624925345</v>
      </c>
      <c r="V11" s="10">
        <f t="shared" si="8"/>
        <v>5.5534458188795925</v>
      </c>
      <c r="W11" s="10">
        <f t="shared" si="8"/>
        <v>6.2637075517558118</v>
      </c>
      <c r="X11" s="10">
        <f t="shared" si="8"/>
        <v>3.2349837506882344</v>
      </c>
      <c r="Y11" s="10">
        <f t="shared" si="8"/>
        <v>3.555387576012552</v>
      </c>
      <c r="Z11" s="10">
        <f t="shared" si="8"/>
        <v>3.181602612431274</v>
      </c>
      <c r="AA11" s="10">
        <f t="shared" si="8"/>
        <v>4.2417632987500182</v>
      </c>
      <c r="AB11" s="10">
        <f t="shared" si="8"/>
        <v>3.4581588221912689</v>
      </c>
      <c r="AC11" s="10">
        <f t="shared" si="8"/>
        <v>3.7110062445926846</v>
      </c>
      <c r="AD11" s="10">
        <f t="shared" si="8"/>
        <v>5.4845383421091132</v>
      </c>
      <c r="AE11" s="10">
        <f t="shared" si="8"/>
        <v>3.4585738671541684</v>
      </c>
      <c r="AF11" s="10">
        <f t="shared" si="8"/>
        <v>4.2835098853914744</v>
      </c>
      <c r="AG11" s="10">
        <f t="shared" si="8"/>
        <v>3.1896727367669966</v>
      </c>
      <c r="AH11" s="10">
        <f t="shared" si="8"/>
        <v>2.966029276827713</v>
      </c>
      <c r="AI11" s="10">
        <f t="shared" si="8"/>
        <v>3.289348009389359</v>
      </c>
      <c r="AJ11" s="10">
        <f t="shared" ref="AJ11" si="9">AJ6/AJ12</f>
        <v>3.40531509329232</v>
      </c>
    </row>
    <row r="12" spans="1:36" x14ac:dyDescent="0.2">
      <c r="A12" s="8" t="s">
        <v>0</v>
      </c>
      <c r="B12" s="2">
        <v>14597.553865402107</v>
      </c>
      <c r="C12" s="2">
        <v>13819.079469919756</v>
      </c>
      <c r="D12" s="2">
        <v>13978.092520071803</v>
      </c>
      <c r="E12" s="2">
        <v>13310.738584808412</v>
      </c>
      <c r="F12" s="2">
        <v>13494.527487215699</v>
      </c>
      <c r="G12" s="14">
        <v>13967.9</v>
      </c>
      <c r="H12" s="14">
        <v>14068.7</v>
      </c>
      <c r="I12" s="14">
        <v>13747.9</v>
      </c>
      <c r="J12" s="14">
        <v>13563.3</v>
      </c>
      <c r="K12" s="14">
        <v>14112</v>
      </c>
      <c r="L12" s="14">
        <v>14506.4</v>
      </c>
      <c r="M12" s="14">
        <v>14921.6</v>
      </c>
      <c r="N12" s="14">
        <v>15794.1</v>
      </c>
      <c r="O12" s="14">
        <v>15282.2</v>
      </c>
      <c r="P12" s="14">
        <v>15631.5</v>
      </c>
      <c r="Q12" s="14">
        <v>15894.9</v>
      </c>
      <c r="R12" s="14">
        <v>15750.3</v>
      </c>
      <c r="S12" s="14">
        <v>15895.7</v>
      </c>
      <c r="T12" s="14">
        <v>15247.9</v>
      </c>
      <c r="U12" s="14">
        <v>12436.6</v>
      </c>
      <c r="V12" s="14">
        <v>13135.5</v>
      </c>
      <c r="W12" s="14">
        <v>13065.9</v>
      </c>
      <c r="X12" s="14">
        <v>11974.3</v>
      </c>
      <c r="Y12" s="14">
        <v>10897.8</v>
      </c>
      <c r="Z12" s="14">
        <v>10176.5</v>
      </c>
      <c r="AA12" s="14">
        <v>10086.799999999999</v>
      </c>
      <c r="AB12" s="14">
        <v>10181.299999999999</v>
      </c>
      <c r="AC12" s="14">
        <v>10334.9</v>
      </c>
      <c r="AD12" s="14">
        <v>10789.1</v>
      </c>
      <c r="AE12" s="14">
        <v>10666.3</v>
      </c>
      <c r="AF12" s="14">
        <v>9260.7000000000007</v>
      </c>
      <c r="AG12" s="14">
        <v>12542.8</v>
      </c>
      <c r="AH12" s="14">
        <v>12349.4</v>
      </c>
      <c r="AI12" s="12">
        <v>10714.9</v>
      </c>
      <c r="AJ12" s="12">
        <v>10325.063054469216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sqref="A1:XFD1048576"/>
    </sheetView>
  </sheetViews>
  <sheetFormatPr defaultRowHeight="15" x14ac:dyDescent="0.25"/>
  <cols>
    <col min="1" max="1" width="9.28515625" style="1"/>
  </cols>
  <sheetData>
    <row r="1" spans="1:2" x14ac:dyDescent="0.25">
      <c r="A1" s="1" t="s">
        <v>1</v>
      </c>
      <c r="B1" t="s">
        <v>12</v>
      </c>
    </row>
    <row r="2" spans="1:2" ht="18" x14ac:dyDescent="0.35">
      <c r="A2" s="1" t="s">
        <v>2</v>
      </c>
      <c r="B2" t="s">
        <v>13</v>
      </c>
    </row>
    <row r="3" spans="1:2" x14ac:dyDescent="0.25">
      <c r="A3" s="1" t="s">
        <v>3</v>
      </c>
    </row>
    <row r="4" spans="1:2" x14ac:dyDescent="0.25">
      <c r="A4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tabella1</vt:lpstr>
      <vt:lpstr>Metadati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antonella.bernetti</dc:creator>
  <cp:lastModifiedBy>Soraci Mariangela</cp:lastModifiedBy>
  <dcterms:created xsi:type="dcterms:W3CDTF">2016-06-06T13:49:36Z</dcterms:created>
  <dcterms:modified xsi:type="dcterms:W3CDTF">2026-10-02T09:47:16Z</dcterms:modified>
</cp:coreProperties>
</file>