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uario 2026\turismo ed.26\PARCHI turismo 2023\"/>
    </mc:Choice>
  </mc:AlternateContent>
  <xr:revisionPtr revIDLastSave="0" documentId="13_ncr:1_{F539046B-A061-4007-82E2-C54C6140837F}" xr6:coauthVersionLast="47" xr6:coauthVersionMax="47" xr10:uidLastSave="{00000000-0000-0000-0000-000000000000}"/>
  <bookViews>
    <workbookView xWindow="-108" yWindow="-108" windowWidth="23256" windowHeight="12456" xr2:uid="{700DFC0C-E574-D241-B5CE-D74F60A8C89A}"/>
  </bookViews>
  <sheets>
    <sheet name="tabella 4" sheetId="3" r:id="rId1"/>
    <sheet name="metadati" sheetId="1" r:id="rId2"/>
  </sheets>
  <definedNames>
    <definedName name="__TAV10" localSheetId="0">#REF!</definedName>
    <definedName name="__TAV10">#REF!</definedName>
    <definedName name="_TAV10" localSheetId="0">#REF!</definedName>
    <definedName name="_TAV10">#REF!</definedName>
    <definedName name="arrivi">#REF!</definedName>
    <definedName name="Comnom" localSheetId="0">#REF!</definedName>
    <definedName name="Comnom">#REF!</definedName>
    <definedName name="movimen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3" l="1"/>
  <c r="G22" i="3" s="1"/>
  <c r="C22" i="3"/>
  <c r="C24" i="3" s="1"/>
  <c r="B22" i="3"/>
  <c r="B24" i="3" s="1"/>
  <c r="F22" i="3"/>
  <c r="F24" i="3" s="1"/>
  <c r="E22" i="3"/>
  <c r="E24" i="3" s="1"/>
  <c r="D24" i="3" l="1"/>
  <c r="G24" i="3" s="1"/>
  <c r="H24" i="3"/>
  <c r="H22" i="3"/>
</calcChain>
</file>

<file path=xl/sharedStrings.xml><?xml version="1.0" encoding="utf-8"?>
<sst xmlns="http://schemas.openxmlformats.org/spreadsheetml/2006/main" count="39" uniqueCount="39">
  <si>
    <t>Regione</t>
  </si>
  <si>
    <t>Parchi regionali</t>
  </si>
  <si>
    <t>Arrivi</t>
  </si>
  <si>
    <t>Presenze</t>
  </si>
  <si>
    <t>Popolazione</t>
  </si>
  <si>
    <t>Arrivi/Popolazione</t>
  </si>
  <si>
    <t>Presenze/Popolazione</t>
  </si>
  <si>
    <t>TOTALE PARCHI NAZIONALI</t>
  </si>
  <si>
    <t>TOTALE COMPLESSIVO PARCHI</t>
  </si>
  <si>
    <t xml:space="preserve">Titolo: </t>
  </si>
  <si>
    <t xml:space="preserve">Fonte: </t>
  </si>
  <si>
    <t>Elaborazione ISPRA su dati ISTAT e www.parks.it</t>
  </si>
  <si>
    <t>NOTA:</t>
  </si>
  <si>
    <t>Per alcuni comuni il numero di arrivi e di presenze è stato stimato sulla base della distribuzione percentuale dei posti letto</t>
  </si>
  <si>
    <t xml:space="preserve">Legenda: </t>
  </si>
  <si>
    <t>Tabella 4: Intensità turistica nei parchi regionali (2022)</t>
  </si>
  <si>
    <t>Piemonte</t>
  </si>
  <si>
    <t>Valle d'Aosta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</si>
  <si>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</si>
  <si>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</si>
  <si>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</si>
  <si>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</si>
  <si>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</si>
  <si>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</si>
  <si>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</si>
  <si>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</si>
  <si>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</si>
  <si>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</si>
  <si>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</si>
  <si>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</si>
  <si>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</si>
  <si>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</si>
  <si>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</si>
  <si>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Sicilia</t>
  </si>
  <si>
    <t>Sardegna</t>
  </si>
  <si>
    <t>n.</t>
  </si>
  <si>
    <r>
      <t>TOTALE PARCHI REGIONALI</t>
    </r>
    <r>
      <rPr>
        <b/>
        <i/>
        <vertAlign val="superscript"/>
        <sz val="10"/>
        <rFont val="Arial"/>
        <family val="2"/>
      </rPr>
      <t>a</t>
    </r>
  </si>
  <si>
    <t xml:space="preserve">a Sul sito Parks.it il numero dei parchi regionali sono 146. In questo caso sono 143 poiché 3 parchi regionali sono stati esclusi perché comprendenvano i Comuni Capologo di Provincia (esclusi dalla metodologia seguita): - Il “Parco Naturale Regionale Bosco e Paludi di Rauccio” comprende solo il Comune Capoluogo di Lecce; - Il “Parco Naturale Regionale Bosco Incoronata” comprende solo il Comune Capoluogo di Foggia; -il “Parco Regionale Salina di Punta Contessa” comprende solo il Comune Capoluogo Brindisi. </t>
  </si>
  <si>
    <t>Totale comuni
coinvolti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</si>
</sst>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2" formatCode="_-* #,##0_-;\-* #,##0_-;_-* &quot;-&quot;??_-;_-@_-"/>
  </numFmts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 tint="0.34998626667073579"/>
      <name val="MS Sans Serif"/>
    </font>
    <font>
      <i/>
      <sz val="10"/>
      <color theme="1" tint="0.34998626667073579"/>
      <name val="MS Sans Serif"/>
    </font>
    <font>
      <b/>
      <i/>
      <vertAlign val="superscript"/>
      <sz val="10"/>
      <name val="Arial"/>
      <family val="2"/>
    </font>
    <font>
      <sz val="11"/>
      <name val="Carli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1" fillId="0" borderId="0"/>
    <xf numFmtId="43" fontId="7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3" fillId="0" borderId="0"/>
  </cellStyleXfs>
  <cellXfs count="47">
    <xf numFmtId="0" fontId="0" fillId="0" borderId="0" xfId="0"/>
    <xf numFmtId="0" fontId="2" fillId="0" borderId="0" xfId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1" applyFont="1"/>
    <xf numFmtId="3" fontId="2" fillId="0" borderId="0" xfId="1" applyNumberFormat="1"/>
    <xf numFmtId="43" fontId="6" fillId="0" borderId="0" xfId="5" applyNumberFormat="1" applyFont="1" applyAlignment="1">
      <alignment horizontal="right"/>
    </xf>
    <xf numFmtId="43" fontId="4" fillId="0" borderId="0" xfId="4" applyFont="1" applyFill="1" applyBorder="1" applyAlignment="1">
      <alignment horizontal="right"/>
    </xf>
    <xf numFmtId="43" fontId="4" fillId="0" borderId="0" xfId="1" applyNumberFormat="1" applyFont="1" applyAlignment="1">
      <alignment horizontal="right"/>
    </xf>
    <xf numFmtId="0" fontId="10" fillId="0" borderId="0" xfId="1" applyFont="1"/>
    <xf numFmtId="3" fontId="10" fillId="0" borderId="0" xfId="1" applyNumberFormat="1" applyFont="1"/>
    <xf numFmtId="4" fontId="10" fillId="0" borderId="0" xfId="1" applyNumberFormat="1" applyFont="1"/>
    <xf numFmtId="0" fontId="11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6" fillId="0" borderId="1" xfId="5" applyFont="1" applyBorder="1" applyAlignment="1">
      <alignment horizontal="center"/>
    </xf>
    <xf numFmtId="2" fontId="6" fillId="0" borderId="1" xfId="5" applyNumberFormat="1" applyFont="1" applyBorder="1" applyAlignment="1">
      <alignment horizontal="right"/>
    </xf>
    <xf numFmtId="2" fontId="4" fillId="0" borderId="1" xfId="1" applyNumberFormat="1" applyFont="1" applyBorder="1" applyAlignment="1">
      <alignment horizontal="right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/>
    </xf>
    <xf numFmtId="2" fontId="9" fillId="0" borderId="1" xfId="5" applyNumberFormat="1" applyFont="1" applyBorder="1" applyAlignment="1">
      <alignment horizontal="right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43" fontId="3" fillId="0" borderId="1" xfId="1" applyNumberFormat="1" applyFont="1" applyBorder="1" applyAlignment="1">
      <alignment horizontal="right"/>
    </xf>
    <xf numFmtId="2" fontId="8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2" fontId="4" fillId="0" borderId="1" xfId="6" applyNumberFormat="1" applyFont="1" applyBorder="1"/>
    <xf numFmtId="172" fontId="4" fillId="0" borderId="1" xfId="6" applyNumberFormat="1" applyFont="1" applyBorder="1" applyAlignment="1">
      <alignment horizontal="right"/>
    </xf>
    <xf numFmtId="172" fontId="3" fillId="0" borderId="1" xfId="1" applyNumberFormat="1" applyFont="1" applyBorder="1" applyAlignment="1">
      <alignment horizontal="center"/>
    </xf>
    <xf numFmtId="172" fontId="3" fillId="0" borderId="1" xfId="1" applyNumberFormat="1" applyFont="1" applyBorder="1" applyAlignment="1">
      <alignment horizontal="right"/>
    </xf>
    <xf numFmtId="172" fontId="6" fillId="0" borderId="1" xfId="6" applyNumberFormat="1" applyFont="1" applyBorder="1" applyAlignment="1">
      <alignment horizontal="right"/>
    </xf>
    <xf numFmtId="172" fontId="1" fillId="0" borderId="1" xfId="6" applyNumberFormat="1" applyBorder="1"/>
    <xf numFmtId="172" fontId="2" fillId="0" borderId="1" xfId="6" applyNumberFormat="1" applyFont="1" applyBorder="1"/>
    <xf numFmtId="172" fontId="4" fillId="0" borderId="1" xfId="6" applyNumberFormat="1" applyFont="1" applyFill="1" applyBorder="1" applyAlignment="1">
      <alignment horizontal="right"/>
    </xf>
  </cellXfs>
  <cellStyles count="8">
    <cellStyle name="Migliaia" xfId="6" builtinId="3"/>
    <cellStyle name="Migliaia 2" xfId="4" xr:uid="{A0810C88-8951-B64A-9568-CCC29802936A}"/>
    <cellStyle name="Normal" xfId="7" xr:uid="{C89220DE-8457-4B5F-A580-08158D29CA85}"/>
    <cellStyle name="Normale" xfId="0" builtinId="0"/>
    <cellStyle name="Normale 2 2 2" xfId="2" xr:uid="{F46341C6-787F-E44F-9A7D-10D9A979E2A0}"/>
    <cellStyle name="Normale 2 2 2 2" xfId="5" xr:uid="{0DAB0B8C-0A04-AB4A-9E4C-07CF2BF93BC5}"/>
    <cellStyle name="Normale 2 4" xfId="1" xr:uid="{96D3A8EB-CA45-ED4F-A25D-076BB9A41459}"/>
    <cellStyle name="Normale 5" xfId="3" xr:uid="{B012A13A-892B-1D41-BEC2-273D322C3F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85BDE-8711-B147-AB4A-07D3BB14B44D}">
  <dimension ref="A1:I31"/>
  <sheetViews>
    <sheetView tabSelected="1" zoomScaleNormal="100" workbookViewId="0">
      <selection activeCell="J1" sqref="J1"/>
    </sheetView>
  </sheetViews>
  <sheetFormatPr defaultColWidth="10.796875" defaultRowHeight="12.6"/>
  <cols>
    <col min="1" max="1" width="35.19921875" style="1" bestFit="1" customWidth="1"/>
    <col min="2" max="2" width="8.19921875" style="1" customWidth="1"/>
    <col min="3" max="3" width="9.69921875" style="1" customWidth="1"/>
    <col min="4" max="4" width="13.09765625" style="1" bestFit="1" customWidth="1"/>
    <col min="5" max="5" width="13.59765625" style="1" bestFit="1" customWidth="1"/>
    <col min="6" max="6" width="10.5" style="6" bestFit="1" customWidth="1"/>
    <col min="7" max="7" width="9.59765625" style="1" customWidth="1"/>
    <col min="8" max="8" width="10.3984375" style="1" customWidth="1"/>
    <col min="9" max="9" width="3.69921875" style="1" customWidth="1"/>
    <col min="10" max="16384" width="10.796875" style="1"/>
  </cols>
  <sheetData>
    <row r="1" spans="1:8" ht="39.6">
      <c r="A1" s="34" t="s">
        <v>0</v>
      </c>
      <c r="B1" s="30" t="s">
        <v>1</v>
      </c>
      <c r="C1" s="30" t="s">
        <v>38</v>
      </c>
      <c r="D1" s="29" t="s">
        <v>2</v>
      </c>
      <c r="E1" s="29" t="s">
        <v>3</v>
      </c>
      <c r="F1" s="31" t="s">
        <v>4</v>
      </c>
      <c r="G1" s="30" t="s">
        <v>5</v>
      </c>
      <c r="H1" s="30" t="s">
        <v>6</v>
      </c>
    </row>
    <row r="2" spans="1:8" ht="13.2">
      <c r="A2" s="35"/>
      <c r="B2" s="36" t="s">
        <v>35</v>
      </c>
      <c r="C2" s="37"/>
      <c r="D2" s="37"/>
      <c r="E2" s="37"/>
      <c r="F2" s="37"/>
      <c r="G2" s="37"/>
      <c r="H2" s="38"/>
    </row>
    <row r="3" spans="1:8" ht="13.2">
      <c r="A3" s="14" t="s">
        <v>16</v>
      </c>
      <c r="B3" s="15">
        <v>23</v>
      </c>
      <c r="C3" s="16">
        <v>159</v>
      </c>
      <c r="D3" s="39">
        <v>1118696</v>
      </c>
      <c r="E3" s="39">
        <v>2705471</v>
      </c>
      <c r="F3" s="43">
        <v>833669</v>
      </c>
      <c r="G3" s="17">
        <v>1.3418946848209541</v>
      </c>
      <c r="H3" s="18">
        <v>3.2452580100735422</v>
      </c>
    </row>
    <row r="4" spans="1:8" ht="13.2">
      <c r="A4" s="14" t="s">
        <v>17</v>
      </c>
      <c r="B4" s="15">
        <v>1</v>
      </c>
      <c r="C4" s="16">
        <v>2</v>
      </c>
      <c r="D4" s="39">
        <v>9559</v>
      </c>
      <c r="E4" s="39">
        <v>24619</v>
      </c>
      <c r="F4" s="43">
        <v>1062</v>
      </c>
      <c r="G4" s="17">
        <v>9.0009416195856868</v>
      </c>
      <c r="H4" s="18">
        <v>23.181732580037664</v>
      </c>
    </row>
    <row r="5" spans="1:8" ht="15.6">
      <c r="A5" s="14" t="s">
        <v>18</v>
      </c>
      <c r="B5" s="15">
        <v>24</v>
      </c>
      <c r="C5" s="16">
        <v>490</v>
      </c>
      <c r="D5" s="39">
        <v>5486050</v>
      </c>
      <c r="E5" s="39">
        <v>13435218</v>
      </c>
      <c r="F5" s="44">
        <v>3428165</v>
      </c>
      <c r="G5" s="17">
        <v>1.6002876174279825</v>
      </c>
      <c r="H5" s="18">
        <v>3.9190698230686096</v>
      </c>
    </row>
    <row r="6" spans="1:8" ht="13.2">
      <c r="A6" s="14" t="s">
        <v>19</v>
      </c>
      <c r="B6" s="15">
        <v>9</v>
      </c>
      <c r="C6" s="16">
        <v>72</v>
      </c>
      <c r="D6" s="39">
        <v>5385512</v>
      </c>
      <c r="E6" s="39">
        <v>24635346</v>
      </c>
      <c r="F6" s="43">
        <v>172341</v>
      </c>
      <c r="G6" s="17">
        <v>31.249162996617173</v>
      </c>
      <c r="H6" s="18">
        <v>142.94535833028704</v>
      </c>
    </row>
    <row r="7" spans="1:8" ht="13.2">
      <c r="A7" s="14" t="s">
        <v>20</v>
      </c>
      <c r="B7" s="15">
        <v>5</v>
      </c>
      <c r="C7" s="16">
        <v>50</v>
      </c>
      <c r="D7" s="39">
        <v>1697632</v>
      </c>
      <c r="E7" s="39">
        <v>5848059</v>
      </c>
      <c r="F7" s="43">
        <v>335953</v>
      </c>
      <c r="G7" s="17">
        <v>5.0531830345316164</v>
      </c>
      <c r="H7" s="18">
        <v>17.407372459838133</v>
      </c>
    </row>
    <row r="8" spans="1:8" ht="13.2">
      <c r="A8" s="14" t="s">
        <v>21</v>
      </c>
      <c r="B8" s="15">
        <v>2</v>
      </c>
      <c r="C8" s="16">
        <v>14</v>
      </c>
      <c r="D8" s="39">
        <v>64714</v>
      </c>
      <c r="E8" s="39">
        <v>163521</v>
      </c>
      <c r="F8" s="45">
        <v>9974</v>
      </c>
      <c r="G8" s="17">
        <v>6.4882695007018247</v>
      </c>
      <c r="H8" s="18">
        <v>16.394726288349709</v>
      </c>
    </row>
    <row r="9" spans="1:8" ht="13.2">
      <c r="A9" s="14" t="s">
        <v>22</v>
      </c>
      <c r="B9" s="15">
        <v>9</v>
      </c>
      <c r="C9" s="16">
        <v>61</v>
      </c>
      <c r="D9" s="39">
        <v>942613</v>
      </c>
      <c r="E9" s="39">
        <v>2529689</v>
      </c>
      <c r="F9" s="43">
        <v>239761</v>
      </c>
      <c r="G9" s="17">
        <v>3.9314692547995711</v>
      </c>
      <c r="H9" s="18">
        <v>10.550877749091804</v>
      </c>
    </row>
    <row r="10" spans="1:8" ht="13.2">
      <c r="A10" s="14" t="s">
        <v>23</v>
      </c>
      <c r="B10" s="15">
        <v>14</v>
      </c>
      <c r="C10" s="16">
        <v>58</v>
      </c>
      <c r="D10" s="39">
        <v>1831953</v>
      </c>
      <c r="E10" s="39">
        <v>7296967</v>
      </c>
      <c r="F10" s="40">
        <v>456036</v>
      </c>
      <c r="G10" s="17">
        <v>4.0171236481330421</v>
      </c>
      <c r="H10" s="18">
        <v>16.000857388451788</v>
      </c>
    </row>
    <row r="11" spans="1:8" ht="13.2">
      <c r="A11" s="14" t="s">
        <v>24</v>
      </c>
      <c r="B11" s="15">
        <v>3</v>
      </c>
      <c r="C11" s="16">
        <v>20</v>
      </c>
      <c r="D11" s="39">
        <v>858474</v>
      </c>
      <c r="E11" s="39">
        <v>3794507</v>
      </c>
      <c r="F11" s="43">
        <v>278062</v>
      </c>
      <c r="G11" s="17">
        <v>3.0873474261136007</v>
      </c>
      <c r="H11" s="18">
        <v>13.646262344369241</v>
      </c>
    </row>
    <row r="12" spans="1:8" ht="13.2">
      <c r="A12" s="14" t="s">
        <v>25</v>
      </c>
      <c r="B12" s="15">
        <v>7</v>
      </c>
      <c r="C12" s="16">
        <v>33</v>
      </c>
      <c r="D12" s="39">
        <v>1483044</v>
      </c>
      <c r="E12" s="39">
        <v>3826086</v>
      </c>
      <c r="F12" s="43">
        <v>211495</v>
      </c>
      <c r="G12" s="17">
        <v>7.0121941417054776</v>
      </c>
      <c r="H12" s="18">
        <v>18.090668810137355</v>
      </c>
    </row>
    <row r="13" spans="1:8" ht="13.2">
      <c r="A13" s="14" t="s">
        <v>26</v>
      </c>
      <c r="B13" s="15">
        <v>3</v>
      </c>
      <c r="C13" s="16">
        <v>9</v>
      </c>
      <c r="D13" s="39">
        <v>409968</v>
      </c>
      <c r="E13" s="39">
        <v>1787679</v>
      </c>
      <c r="F13" s="43">
        <v>60363</v>
      </c>
      <c r="G13" s="17">
        <v>6.7917101535708957</v>
      </c>
      <c r="H13" s="18">
        <v>29.615476367973759</v>
      </c>
    </row>
    <row r="14" spans="1:8" ht="13.2">
      <c r="A14" s="14" t="s">
        <v>27</v>
      </c>
      <c r="B14" s="15">
        <v>14</v>
      </c>
      <c r="C14" s="16">
        <v>79</v>
      </c>
      <c r="D14" s="39">
        <v>848752</v>
      </c>
      <c r="E14" s="39">
        <v>2871340</v>
      </c>
      <c r="F14" s="43">
        <v>956119</v>
      </c>
      <c r="G14" s="17">
        <v>0.88770540068757131</v>
      </c>
      <c r="H14" s="18">
        <v>3.003119904530712</v>
      </c>
    </row>
    <row r="15" spans="1:8" ht="13.2">
      <c r="A15" s="14" t="s">
        <v>28</v>
      </c>
      <c r="B15" s="15">
        <v>1</v>
      </c>
      <c r="C15" s="16">
        <v>22</v>
      </c>
      <c r="D15" s="39">
        <v>64297</v>
      </c>
      <c r="E15" s="39">
        <v>178220</v>
      </c>
      <c r="F15" s="43">
        <v>31826</v>
      </c>
      <c r="G15" s="17">
        <v>2.020266448815434</v>
      </c>
      <c r="H15" s="18">
        <v>5.599824043235091</v>
      </c>
    </row>
    <row r="16" spans="1:8" ht="13.2">
      <c r="A16" s="14" t="s">
        <v>29</v>
      </c>
      <c r="B16" s="15">
        <v>8</v>
      </c>
      <c r="C16" s="16">
        <v>133</v>
      </c>
      <c r="D16" s="39">
        <v>2490172</v>
      </c>
      <c r="E16" s="39">
        <v>8824181</v>
      </c>
      <c r="F16" s="43">
        <v>1121719</v>
      </c>
      <c r="G16" s="17">
        <v>2.2199606140218719</v>
      </c>
      <c r="H16" s="18">
        <v>7.866659118727596</v>
      </c>
    </row>
    <row r="17" spans="1:9" ht="13.2">
      <c r="A17" s="14" t="s">
        <v>30</v>
      </c>
      <c r="B17" s="15">
        <v>10</v>
      </c>
      <c r="C17" s="16">
        <v>48</v>
      </c>
      <c r="D17" s="39">
        <v>2005955</v>
      </c>
      <c r="E17" s="39">
        <v>7636349</v>
      </c>
      <c r="F17" s="43">
        <v>730244</v>
      </c>
      <c r="G17" s="17">
        <v>2.7469653978670143</v>
      </c>
      <c r="H17" s="18">
        <v>10.457256752537509</v>
      </c>
      <c r="I17" s="7"/>
    </row>
    <row r="18" spans="1:9" ht="13.2">
      <c r="A18" s="14" t="s">
        <v>31</v>
      </c>
      <c r="B18" s="15">
        <v>3</v>
      </c>
      <c r="C18" s="16">
        <v>15</v>
      </c>
      <c r="D18" s="39">
        <v>44575</v>
      </c>
      <c r="E18" s="39">
        <v>96996</v>
      </c>
      <c r="F18" s="43">
        <v>58133</v>
      </c>
      <c r="G18" s="17">
        <v>0.76677618564326633</v>
      </c>
      <c r="H18" s="18">
        <v>1.6685187415065454</v>
      </c>
      <c r="I18" s="7"/>
    </row>
    <row r="19" spans="1:9" ht="13.2">
      <c r="A19" s="14" t="s">
        <v>32</v>
      </c>
      <c r="B19" s="15">
        <v>2</v>
      </c>
      <c r="C19" s="16">
        <v>28</v>
      </c>
      <c r="D19" s="39">
        <v>201176</v>
      </c>
      <c r="E19" s="39">
        <v>1327411</v>
      </c>
      <c r="F19" s="43">
        <v>150607</v>
      </c>
      <c r="G19" s="17">
        <v>1.3357679257936219</v>
      </c>
      <c r="H19" s="18">
        <v>8.813740397192694</v>
      </c>
      <c r="I19" s="7"/>
    </row>
    <row r="20" spans="1:9" ht="13.2">
      <c r="A20" s="14" t="s">
        <v>33</v>
      </c>
      <c r="B20" s="15">
        <v>5</v>
      </c>
      <c r="C20" s="15">
        <v>79</v>
      </c>
      <c r="D20" s="39">
        <v>1446986</v>
      </c>
      <c r="E20" s="39">
        <v>4414044</v>
      </c>
      <c r="F20" s="46">
        <v>430245</v>
      </c>
      <c r="G20" s="17">
        <v>3.3631674975885835</v>
      </c>
      <c r="H20" s="18">
        <v>10.259373147857616</v>
      </c>
      <c r="I20" s="8"/>
    </row>
    <row r="21" spans="1:9" ht="13.2">
      <c r="A21" s="14" t="s">
        <v>34</v>
      </c>
      <c r="B21" s="15">
        <v>4</v>
      </c>
      <c r="C21" s="15">
        <v>18</v>
      </c>
      <c r="D21" s="39">
        <v>876662</v>
      </c>
      <c r="E21" s="39">
        <v>3437015</v>
      </c>
      <c r="F21" s="40">
        <v>243291</v>
      </c>
      <c r="G21" s="17">
        <v>3.6033474316764695</v>
      </c>
      <c r="H21" s="18">
        <v>14.127176919820297</v>
      </c>
      <c r="I21" s="9"/>
    </row>
    <row r="22" spans="1:9" ht="15.6">
      <c r="A22" s="19" t="s">
        <v>36</v>
      </c>
      <c r="B22" s="20">
        <f>SUM(B3:B21)</f>
        <v>147</v>
      </c>
      <c r="C22" s="32">
        <f>SUM(C3:C21)</f>
        <v>1390</v>
      </c>
      <c r="D22" s="21">
        <f>SUM(D3:D21)</f>
        <v>27266790</v>
      </c>
      <c r="E22" s="21">
        <f>SUM(E3:E21)</f>
        <v>94832718</v>
      </c>
      <c r="F22" s="22">
        <f>SUM(F3:F21)</f>
        <v>9749065</v>
      </c>
      <c r="G22" s="23">
        <f>D22/F22</f>
        <v>2.7968620580537724</v>
      </c>
      <c r="H22" s="27">
        <f t="shared" ref="H22:H24" si="0">E22/F22</f>
        <v>9.7273654447888074</v>
      </c>
    </row>
    <row r="23" spans="1:9" ht="13.2">
      <c r="A23" s="24" t="s">
        <v>7</v>
      </c>
      <c r="B23" s="25">
        <v>26</v>
      </c>
      <c r="C23" s="25">
        <v>568</v>
      </c>
      <c r="D23" s="41">
        <v>6454510</v>
      </c>
      <c r="E23" s="42">
        <v>26009643</v>
      </c>
      <c r="F23" s="42">
        <v>2177651</v>
      </c>
      <c r="G23" s="27">
        <v>2.9639781581162454</v>
      </c>
      <c r="H23" s="27">
        <v>11.943898723900203</v>
      </c>
    </row>
    <row r="24" spans="1:9" ht="13.2">
      <c r="A24" s="24" t="s">
        <v>8</v>
      </c>
      <c r="B24" s="25">
        <f>SUM(B22:B23)</f>
        <v>173</v>
      </c>
      <c r="C24" s="33">
        <f>SUM(C22:C23)</f>
        <v>1958</v>
      </c>
      <c r="D24" s="26">
        <f>SUM(D22:D23)</f>
        <v>33721300</v>
      </c>
      <c r="E24" s="26">
        <f>SUM(E22:E23)</f>
        <v>120842361</v>
      </c>
      <c r="F24" s="28">
        <f>SUM(F22:F23)</f>
        <v>11926716</v>
      </c>
      <c r="G24" s="23">
        <f>D24/F24</f>
        <v>2.8273751131493365</v>
      </c>
      <c r="H24" s="27">
        <f t="shared" si="0"/>
        <v>10.132073321776087</v>
      </c>
    </row>
    <row r="29" spans="1:9">
      <c r="A29" s="10"/>
      <c r="B29" s="10"/>
      <c r="C29" s="10"/>
      <c r="D29" s="11"/>
      <c r="E29" s="11"/>
      <c r="F29" s="11"/>
      <c r="G29" s="12"/>
      <c r="H29" s="12"/>
      <c r="I29" s="13"/>
    </row>
    <row r="30" spans="1:9">
      <c r="A30" s="10"/>
      <c r="B30" s="10"/>
      <c r="C30" s="10"/>
      <c r="D30" s="11"/>
      <c r="E30" s="11"/>
      <c r="F30" s="11"/>
      <c r="G30" s="12"/>
      <c r="H30" s="12"/>
      <c r="I30" s="10"/>
    </row>
    <row r="31" spans="1:9">
      <c r="A31" s="10"/>
      <c r="B31" s="10"/>
      <c r="C31" s="10"/>
      <c r="D31" s="11"/>
      <c r="E31" s="11"/>
      <c r="F31" s="11"/>
      <c r="G31" s="12"/>
      <c r="H31" s="12"/>
      <c r="I31" s="10"/>
    </row>
  </sheetData>
  <mergeCells count="2">
    <mergeCell ref="A1:A2"/>
    <mergeCell ref="B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E9C2-9F8A-2F43-98D3-06662EBA610E}">
  <dimension ref="A1:B4"/>
  <sheetViews>
    <sheetView workbookViewId="0">
      <selection activeCell="B8" sqref="B8"/>
    </sheetView>
  </sheetViews>
  <sheetFormatPr defaultColWidth="10.796875" defaultRowHeight="13.2"/>
  <cols>
    <col min="1" max="1" width="10.796875" style="2"/>
    <col min="2" max="2" width="92.796875" style="2" customWidth="1"/>
    <col min="3" max="16384" width="10.796875" style="2"/>
  </cols>
  <sheetData>
    <row r="1" spans="1:2">
      <c r="A1" s="2" t="s">
        <v>9</v>
      </c>
      <c r="B1" s="5" t="s">
        <v>15</v>
      </c>
    </row>
    <row r="2" spans="1:2">
      <c r="A2" s="2" t="s">
        <v>10</v>
      </c>
      <c r="B2" s="2" t="s">
        <v>11</v>
      </c>
    </row>
    <row r="3" spans="1:2">
      <c r="A3" s="2" t="s">
        <v>12</v>
      </c>
      <c r="B3" s="2" t="s">
        <v>13</v>
      </c>
    </row>
    <row r="4" spans="1:2" ht="66">
      <c r="A4" s="3" t="s">
        <v>14</v>
      </c>
      <c r="B4" s="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4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Finocchiaro Giovanni</cp:lastModifiedBy>
  <dcterms:created xsi:type="dcterms:W3CDTF">2022-09-26T12:40:33Z</dcterms:created>
  <dcterms:modified xsi:type="dcterms:W3CDTF">2026-09-04T13:11:03Z</dcterms:modified>
</cp:coreProperties>
</file>