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nnuario 2026\turismo ed.26\PARCHI turismo 2023\"/>
    </mc:Choice>
  </mc:AlternateContent>
  <xr:revisionPtr revIDLastSave="0" documentId="13_ncr:1_{331E8C4B-33A7-41F2-94B0-8E766CEBE0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a 2" sheetId="3" r:id="rId1"/>
    <sheet name="Foglio1" sheetId="1" r:id="rId2"/>
  </sheets>
  <definedNames>
    <definedName name="__TAV10" localSheetId="0">#REF!</definedName>
    <definedName name="__TAV10">#REF!</definedName>
    <definedName name="_TAV10" localSheetId="0">#REF!</definedName>
    <definedName name="_TAV10">#REF!</definedName>
    <definedName name="arrivi">#REF!</definedName>
    <definedName name="Comnom" localSheetId="0">#REF!</definedName>
    <definedName name="Comnom">#REF!</definedName>
    <definedName name="moviment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3" l="1"/>
  <c r="B25" i="3" s="1"/>
  <c r="I23" i="3"/>
  <c r="H23" i="3"/>
  <c r="G23" i="3"/>
  <c r="G25" i="3" s="1"/>
  <c r="F23" i="3"/>
  <c r="F25" i="3" s="1"/>
  <c r="E23" i="3"/>
  <c r="E25" i="3" s="1"/>
  <c r="D23" i="3"/>
  <c r="D25" i="3" s="1"/>
  <c r="C23" i="3"/>
  <c r="C25" i="3" s="1"/>
  <c r="K22" i="3"/>
  <c r="J22" i="3"/>
  <c r="K21" i="3"/>
  <c r="J21" i="3"/>
  <c r="K20" i="3"/>
  <c r="J20" i="3"/>
  <c r="K19" i="3"/>
  <c r="J19" i="3"/>
  <c r="K18" i="3"/>
  <c r="J18" i="3"/>
  <c r="K17" i="3"/>
  <c r="J17" i="3"/>
  <c r="K15" i="3"/>
  <c r="J15" i="3"/>
  <c r="K14" i="3"/>
  <c r="J14" i="3"/>
  <c r="K13" i="3"/>
  <c r="J13" i="3"/>
  <c r="K12" i="3"/>
  <c r="J12" i="3"/>
  <c r="K11" i="3"/>
  <c r="J11" i="3"/>
  <c r="K10" i="3"/>
  <c r="J10" i="3"/>
  <c r="K9" i="3"/>
  <c r="J9" i="3"/>
  <c r="K8" i="3"/>
  <c r="J8" i="3"/>
  <c r="K7" i="3"/>
  <c r="J7" i="3"/>
  <c r="K6" i="3"/>
  <c r="J6" i="3"/>
  <c r="K5" i="3"/>
  <c r="J5" i="3"/>
  <c r="K4" i="3"/>
  <c r="J4" i="3"/>
  <c r="K3" i="3"/>
  <c r="J3" i="3"/>
  <c r="H25" i="3" l="1"/>
  <c r="J25" i="3" s="1"/>
  <c r="K23" i="3"/>
  <c r="I25" i="3"/>
  <c r="K25" i="3" s="1"/>
  <c r="J23" i="3"/>
</calcChain>
</file>

<file path=xl/sharedStrings.xml><?xml version="1.0" encoding="utf-8"?>
<sst xmlns="http://schemas.openxmlformats.org/spreadsheetml/2006/main" count="44" uniqueCount="40">
  <si>
    <t>Regione</t>
  </si>
  <si>
    <t>Parchi regionali</t>
  </si>
  <si>
    <t>Totale esercizi ricettivi</t>
  </si>
  <si>
    <t>Letti</t>
  </si>
  <si>
    <t>TOTALE PARCHI NAZIONALI</t>
  </si>
  <si>
    <t>TOTALE COMPLESSIVO PARCHI</t>
  </si>
  <si>
    <t>Fonte</t>
  </si>
  <si>
    <t>Elaborazione ISPRA su dati ISTAT e www.parks.it</t>
  </si>
  <si>
    <t>NOTA:</t>
  </si>
  <si>
    <t>Per alcuni comuni il numero di arrivi e di presenze è stato stimato sulla base della distribuzione percentuale dei posti letto</t>
  </si>
  <si>
    <t>Piemonte</t>
  </si>
  <si>
    <t>Valle d'Aosta</t>
  </si>
  <si>
    <t>Lombardia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</si>
  <si>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</si>
  <si>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</si>
  <si>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</si>
  <si>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</si>
  <si>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</si>
  <si>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</si>
  <si>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</si>
  <si>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Abruzzo</t>
  </si>
  <si>
    <t>Campania</t>
  </si>
  <si>
    <t>Puglia</t>
  </si>
  <si>
    <t>Basilicata</t>
  </si>
  <si>
    <t>Calabria</t>
  </si>
  <si>
    <t>Sicilia</t>
  </si>
  <si>
    <t>Sardegna</t>
  </si>
  <si>
    <t>Trentino-Alto Adige</t>
  </si>
  <si>
    <t>Esercizi alberghieri</t>
  </si>
  <si>
    <t>Esercizi complementari</t>
  </si>
  <si>
    <t>Esercizi</t>
  </si>
  <si>
    <t>Titolo:</t>
  </si>
  <si>
    <r>
      <t>TOTALE PARCHI REGIONALI</t>
    </r>
    <r>
      <rPr>
        <b/>
        <i/>
        <vertAlign val="superscript"/>
        <sz val="10"/>
        <rFont val="Arial"/>
        <family val="2"/>
      </rPr>
      <t>a</t>
    </r>
  </si>
  <si>
    <t>Lazio</t>
  </si>
  <si>
    <t>Totali comuni coinvolti</t>
  </si>
  <si>
    <t>Numero medio comunale di esercizi totali</t>
  </si>
  <si>
    <t>Numero medio comunale di letti totali</t>
  </si>
  <si>
    <t>Molise</t>
  </si>
  <si>
    <t>Tabella 2: Capacità ricettiva nei parchi regionali(2025)</t>
  </si>
  <si>
    <t>a Sul sito Parks.it il numero dei parchi regionali è 150. Ai fini dell'elaborazione sono stati esclusi, secondo la metodologia seguita, 3 parchi in quanto comprendono comuni capoluogo di provincia e cioè il “Parco Naturale Regionale Bosco e Paludi di Rauccio” che comprende solo il Comune Capoluogo di Lecce; - Il “Parco Naturale Regionale Bosco Incoronata” che comprende solo il Comune Capoluogo di Foggia; - il “Parco Regionale Salina di Punta Contessa” che comprende solo il Comune Capoluogo Brindisi.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</si>
</sst>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6" formatCode="_-* #,##0.0_-;\-* #,##0.0_-;_-* &quot;-&quot;??_-;_-@_-"/>
    <numFmt numFmtId="167" formatCode="_-* #,##0_-;\-* #,##0_-;_-* &quot;-&quot;??_-;_-@_-"/>
  </numFmts>
  <fonts count="13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</font>
    <font>
      <sz val="10"/>
      <name val="Arial"/>
      <family val="2"/>
    </font>
    <font>
      <sz val="10"/>
      <color rgb="FF333333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333333"/>
      <name val="Arial"/>
      <family val="2"/>
    </font>
    <font>
      <b/>
      <i/>
      <vertAlign val="superscript"/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0" fontId="5" fillId="0" borderId="0"/>
    <xf numFmtId="0" fontId="1" fillId="0" borderId="0"/>
    <xf numFmtId="43" fontId="11" fillId="0" borderId="0" applyFont="0" applyFill="0" applyBorder="0" applyAlignment="0" applyProtection="0"/>
    <xf numFmtId="0" fontId="12" fillId="0" borderId="0"/>
  </cellStyleXfs>
  <cellXfs count="32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/>
    </xf>
    <xf numFmtId="0" fontId="8" fillId="0" borderId="1" xfId="1" applyFont="1" applyBorder="1"/>
    <xf numFmtId="0" fontId="6" fillId="0" borderId="0" xfId="0" applyFont="1"/>
    <xf numFmtId="0" fontId="4" fillId="0" borderId="0" xfId="0" applyFont="1"/>
    <xf numFmtId="0" fontId="6" fillId="0" borderId="1" xfId="4" applyFont="1" applyBorder="1"/>
    <xf numFmtId="43" fontId="4" fillId="0" borderId="1" xfId="1" applyNumberFormat="1" applyFont="1" applyBorder="1" applyAlignment="1">
      <alignment vertical="center" wrapText="1"/>
    </xf>
    <xf numFmtId="0" fontId="3" fillId="0" borderId="1" xfId="4" applyFont="1" applyBorder="1"/>
    <xf numFmtId="0" fontId="7" fillId="0" borderId="1" xfId="1" applyFont="1" applyBorder="1"/>
    <xf numFmtId="43" fontId="4" fillId="0" borderId="1" xfId="1" applyNumberFormat="1" applyFont="1" applyBorder="1" applyAlignment="1">
      <alignment horizontal="right" vertical="top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41" fontId="7" fillId="0" borderId="1" xfId="1" applyNumberFormat="1" applyFont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right" vertical="center"/>
    </xf>
    <xf numFmtId="41" fontId="8" fillId="0" borderId="1" xfId="1" applyNumberFormat="1" applyFont="1" applyBorder="1" applyAlignment="1">
      <alignment vertical="center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166" fontId="4" fillId="0" borderId="1" xfId="1" applyNumberFormat="1" applyFont="1" applyBorder="1" applyAlignment="1">
      <alignment vertical="center" wrapText="1"/>
    </xf>
    <xf numFmtId="166" fontId="4" fillId="0" borderId="1" xfId="1" applyNumberFormat="1" applyFont="1" applyBorder="1" applyAlignment="1">
      <alignment horizontal="right" vertical="top"/>
    </xf>
    <xf numFmtId="166" fontId="3" fillId="0" borderId="1" xfId="2" applyNumberFormat="1" applyFont="1" applyBorder="1"/>
    <xf numFmtId="166" fontId="7" fillId="0" borderId="1" xfId="1" applyNumberFormat="1" applyFont="1" applyBorder="1" applyAlignment="1">
      <alignment horizontal="right" vertical="center"/>
    </xf>
    <xf numFmtId="166" fontId="8" fillId="0" borderId="1" xfId="1" applyNumberFormat="1" applyFont="1" applyBorder="1" applyAlignment="1">
      <alignment horizontal="right" vertical="center"/>
    </xf>
    <xf numFmtId="166" fontId="9" fillId="0" borderId="1" xfId="1" applyNumberFormat="1" applyFont="1" applyBorder="1" applyAlignment="1">
      <alignment horizontal="center" vertical="center"/>
    </xf>
    <xf numFmtId="167" fontId="3" fillId="0" borderId="1" xfId="6" applyNumberFormat="1" applyFont="1" applyBorder="1"/>
    <xf numFmtId="167" fontId="3" fillId="0" borderId="1" xfId="6" applyNumberFormat="1" applyFont="1" applyBorder="1" applyAlignment="1">
      <alignment horizontal="right" vertical="top"/>
    </xf>
    <xf numFmtId="0" fontId="4" fillId="2" borderId="0" xfId="0" applyFont="1" applyFill="1" applyAlignment="1">
      <alignment horizontal="left" wrapText="1"/>
    </xf>
  </cellXfs>
  <cellStyles count="8">
    <cellStyle name="Migliaia" xfId="6" builtinId="3"/>
    <cellStyle name="Normal" xfId="7" xr:uid="{CB7ABECB-EB31-4073-9F2C-A694A20663D8}"/>
    <cellStyle name="Normale" xfId="0" builtinId="0"/>
    <cellStyle name="Normale 2 2 2" xfId="2" xr:uid="{00000000-0005-0000-0000-000001000000}"/>
    <cellStyle name="Normale 2 2 2 2" xfId="4" xr:uid="{00000000-0005-0000-0000-000002000000}"/>
    <cellStyle name="Normale 2 4" xfId="1" xr:uid="{00000000-0005-0000-0000-000003000000}"/>
    <cellStyle name="Normale 3" xfId="5" xr:uid="{00000000-0005-0000-0000-000004000000}"/>
    <cellStyle name="Percentuale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="85" zoomScaleNormal="85" workbookViewId="0">
      <pane xSplit="1" topLeftCell="B1" activePane="topRight" state="frozen"/>
      <selection pane="topRight" activeCell="B25" sqref="B25"/>
    </sheetView>
  </sheetViews>
  <sheetFormatPr defaultColWidth="9" defaultRowHeight="12.6"/>
  <cols>
    <col min="1" max="1" width="28.3984375" style="1" customWidth="1"/>
    <col min="2" max="2" width="13.19921875" style="1" customWidth="1"/>
    <col min="3" max="3" width="9.19921875" style="1" customWidth="1"/>
    <col min="4" max="4" width="13.09765625" style="1" customWidth="1"/>
    <col min="5" max="5" width="10.5" style="1" bestFit="1" customWidth="1"/>
    <col min="6" max="6" width="9.5" style="1" bestFit="1" customWidth="1"/>
    <col min="7" max="7" width="10" style="1" customWidth="1"/>
    <col min="8" max="8" width="9.5" style="1" bestFit="1" customWidth="1"/>
    <col min="9" max="9" width="10.5" style="1" bestFit="1" customWidth="1"/>
    <col min="10" max="11" width="9.19921875" style="1" bestFit="1" customWidth="1"/>
    <col min="12" max="16384" width="9" style="1"/>
  </cols>
  <sheetData>
    <row r="1" spans="1:11" ht="13.2">
      <c r="A1" s="20" t="s">
        <v>0</v>
      </c>
      <c r="B1" s="21" t="s">
        <v>1</v>
      </c>
      <c r="C1" s="19" t="s">
        <v>34</v>
      </c>
      <c r="D1" s="22" t="s">
        <v>28</v>
      </c>
      <c r="E1" s="22"/>
      <c r="F1" s="22" t="s">
        <v>29</v>
      </c>
      <c r="G1" s="22"/>
      <c r="H1" s="22" t="s">
        <v>2</v>
      </c>
      <c r="I1" s="22"/>
      <c r="J1" s="18" t="s">
        <v>35</v>
      </c>
      <c r="K1" s="19" t="s">
        <v>36</v>
      </c>
    </row>
    <row r="2" spans="1:11" ht="66.599999999999994" customHeight="1">
      <c r="A2" s="20"/>
      <c r="B2" s="21"/>
      <c r="C2" s="19"/>
      <c r="D2" s="11" t="s">
        <v>30</v>
      </c>
      <c r="E2" s="11" t="s">
        <v>3</v>
      </c>
      <c r="F2" s="11" t="s">
        <v>30</v>
      </c>
      <c r="G2" s="11" t="s">
        <v>3</v>
      </c>
      <c r="H2" s="11" t="s">
        <v>30</v>
      </c>
      <c r="I2" s="11" t="s">
        <v>3</v>
      </c>
      <c r="J2" s="18"/>
      <c r="K2" s="19"/>
    </row>
    <row r="3" spans="1:11" ht="13.2">
      <c r="A3" s="6" t="s">
        <v>10</v>
      </c>
      <c r="B3" s="2">
        <v>23</v>
      </c>
      <c r="C3" s="2">
        <v>159</v>
      </c>
      <c r="D3" s="29">
        <v>240</v>
      </c>
      <c r="E3" s="29">
        <v>13494</v>
      </c>
      <c r="F3" s="30">
        <v>4213</v>
      </c>
      <c r="G3" s="30">
        <v>43674</v>
      </c>
      <c r="H3" s="30">
        <v>4453</v>
      </c>
      <c r="I3" s="30">
        <v>57168</v>
      </c>
      <c r="J3" s="7">
        <f t="shared" ref="J3:J15" si="0">H3/C3</f>
        <v>28.0062893081761</v>
      </c>
      <c r="K3" s="10">
        <f t="shared" ref="K3:K15" si="1">I3/C3</f>
        <v>359.54716981132077</v>
      </c>
    </row>
    <row r="4" spans="1:11" ht="13.2">
      <c r="A4" s="6" t="s">
        <v>11</v>
      </c>
      <c r="B4" s="2">
        <v>1</v>
      </c>
      <c r="C4" s="2">
        <v>2</v>
      </c>
      <c r="D4" s="29">
        <v>4</v>
      </c>
      <c r="E4" s="29">
        <v>194</v>
      </c>
      <c r="F4" s="30">
        <v>118</v>
      </c>
      <c r="G4" s="30">
        <v>649</v>
      </c>
      <c r="H4" s="30">
        <v>122</v>
      </c>
      <c r="I4" s="30">
        <v>843</v>
      </c>
      <c r="J4" s="23">
        <f t="shared" si="0"/>
        <v>61</v>
      </c>
      <c r="K4" s="24">
        <f t="shared" si="1"/>
        <v>421.5</v>
      </c>
    </row>
    <row r="5" spans="1:11" ht="13.2">
      <c r="A5" s="8" t="s">
        <v>12</v>
      </c>
      <c r="B5" s="2">
        <v>24</v>
      </c>
      <c r="C5" s="2">
        <v>490</v>
      </c>
      <c r="D5" s="29">
        <v>813</v>
      </c>
      <c r="E5" s="29">
        <v>61789</v>
      </c>
      <c r="F5" s="30">
        <v>13086</v>
      </c>
      <c r="G5" s="30">
        <v>95362</v>
      </c>
      <c r="H5" s="30">
        <v>13899</v>
      </c>
      <c r="I5" s="30">
        <v>157151</v>
      </c>
      <c r="J5" s="23">
        <f t="shared" si="0"/>
        <v>28.365306122448981</v>
      </c>
      <c r="K5" s="24">
        <f t="shared" si="1"/>
        <v>320.71632653061226</v>
      </c>
    </row>
    <row r="6" spans="1:11" ht="13.2">
      <c r="A6" s="8" t="s">
        <v>27</v>
      </c>
      <c r="B6" s="2">
        <v>9</v>
      </c>
      <c r="C6" s="2">
        <v>72</v>
      </c>
      <c r="D6" s="29">
        <v>2420</v>
      </c>
      <c r="E6" s="29">
        <v>110369</v>
      </c>
      <c r="F6" s="30">
        <v>9689</v>
      </c>
      <c r="G6" s="30">
        <v>83034</v>
      </c>
      <c r="H6" s="30">
        <v>12109</v>
      </c>
      <c r="I6" s="30">
        <v>193403</v>
      </c>
      <c r="J6" s="23">
        <f t="shared" si="0"/>
        <v>168.18055555555554</v>
      </c>
      <c r="K6" s="24">
        <f t="shared" si="1"/>
        <v>2686.1527777777778</v>
      </c>
    </row>
    <row r="7" spans="1:11" ht="13.2">
      <c r="A7" s="8" t="s">
        <v>13</v>
      </c>
      <c r="B7" s="2">
        <v>5</v>
      </c>
      <c r="C7" s="2">
        <v>50</v>
      </c>
      <c r="D7" s="29">
        <v>251</v>
      </c>
      <c r="E7" s="29">
        <v>26601</v>
      </c>
      <c r="F7" s="30">
        <v>5044</v>
      </c>
      <c r="G7" s="30">
        <v>47238</v>
      </c>
      <c r="H7" s="30">
        <v>5295</v>
      </c>
      <c r="I7" s="30">
        <v>73839</v>
      </c>
      <c r="J7" s="23">
        <f t="shared" si="0"/>
        <v>105.9</v>
      </c>
      <c r="K7" s="24">
        <f t="shared" si="1"/>
        <v>1476.78</v>
      </c>
    </row>
    <row r="8" spans="1:11" ht="13.2">
      <c r="A8" s="8" t="s">
        <v>14</v>
      </c>
      <c r="B8" s="2">
        <v>2</v>
      </c>
      <c r="C8" s="2">
        <v>14</v>
      </c>
      <c r="D8" s="29">
        <v>31</v>
      </c>
      <c r="E8" s="29">
        <v>1588</v>
      </c>
      <c r="F8" s="30">
        <v>323</v>
      </c>
      <c r="G8" s="30">
        <v>3041</v>
      </c>
      <c r="H8" s="30">
        <v>354</v>
      </c>
      <c r="I8" s="30">
        <v>4629</v>
      </c>
      <c r="J8" s="23">
        <f t="shared" si="0"/>
        <v>25.285714285714285</v>
      </c>
      <c r="K8" s="24">
        <f t="shared" si="1"/>
        <v>330.64285714285717</v>
      </c>
    </row>
    <row r="9" spans="1:11" ht="13.2">
      <c r="A9" s="8" t="s">
        <v>15</v>
      </c>
      <c r="B9" s="2">
        <v>9</v>
      </c>
      <c r="C9" s="2">
        <v>61</v>
      </c>
      <c r="D9" s="29">
        <v>263</v>
      </c>
      <c r="E9" s="29">
        <v>11403</v>
      </c>
      <c r="F9" s="30">
        <v>9428</v>
      </c>
      <c r="G9" s="30">
        <v>52766</v>
      </c>
      <c r="H9" s="30">
        <v>9691</v>
      </c>
      <c r="I9" s="30">
        <v>64169</v>
      </c>
      <c r="J9" s="23">
        <f t="shared" si="0"/>
        <v>158.86885245901638</v>
      </c>
      <c r="K9" s="24">
        <f t="shared" si="1"/>
        <v>1051.950819672131</v>
      </c>
    </row>
    <row r="10" spans="1:11" ht="13.2">
      <c r="A10" s="8" t="s">
        <v>16</v>
      </c>
      <c r="B10" s="2">
        <v>14</v>
      </c>
      <c r="C10" s="2">
        <v>58</v>
      </c>
      <c r="D10" s="29">
        <v>619</v>
      </c>
      <c r="E10" s="29">
        <v>42686</v>
      </c>
      <c r="F10" s="30">
        <v>6373</v>
      </c>
      <c r="G10" s="30">
        <v>68454</v>
      </c>
      <c r="H10" s="30">
        <v>6992</v>
      </c>
      <c r="I10" s="30">
        <v>111140</v>
      </c>
      <c r="J10" s="23">
        <f t="shared" si="0"/>
        <v>120.55172413793103</v>
      </c>
      <c r="K10" s="24">
        <f t="shared" si="1"/>
        <v>1916.2068965517242</v>
      </c>
    </row>
    <row r="11" spans="1:11" ht="13.2">
      <c r="A11" s="8" t="s">
        <v>17</v>
      </c>
      <c r="B11" s="2">
        <v>3</v>
      </c>
      <c r="C11" s="2">
        <v>20</v>
      </c>
      <c r="D11" s="29">
        <v>269</v>
      </c>
      <c r="E11" s="29">
        <v>14938</v>
      </c>
      <c r="F11" s="30">
        <v>6344</v>
      </c>
      <c r="G11" s="30">
        <v>68286</v>
      </c>
      <c r="H11" s="30">
        <v>6613</v>
      </c>
      <c r="I11" s="30">
        <v>83224</v>
      </c>
      <c r="J11" s="23">
        <f t="shared" si="0"/>
        <v>330.65</v>
      </c>
      <c r="K11" s="24">
        <f t="shared" si="1"/>
        <v>4161.2</v>
      </c>
    </row>
    <row r="12" spans="1:11" ht="13.2">
      <c r="A12" s="8" t="s">
        <v>18</v>
      </c>
      <c r="B12" s="2">
        <v>7</v>
      </c>
      <c r="C12" s="2">
        <v>33</v>
      </c>
      <c r="D12" s="29">
        <v>190</v>
      </c>
      <c r="E12" s="29">
        <v>10959</v>
      </c>
      <c r="F12" s="30">
        <v>3423</v>
      </c>
      <c r="G12" s="30">
        <v>40956</v>
      </c>
      <c r="H12" s="30">
        <v>3613</v>
      </c>
      <c r="I12" s="30">
        <v>51915</v>
      </c>
      <c r="J12" s="23">
        <f t="shared" si="0"/>
        <v>109.48484848484848</v>
      </c>
      <c r="K12" s="24">
        <f t="shared" si="1"/>
        <v>1573.1818181818182</v>
      </c>
    </row>
    <row r="13" spans="1:11" ht="13.2">
      <c r="A13" s="8" t="s">
        <v>19</v>
      </c>
      <c r="B13" s="2">
        <v>3</v>
      </c>
      <c r="C13" s="2">
        <v>9</v>
      </c>
      <c r="D13" s="29">
        <v>144</v>
      </c>
      <c r="E13" s="29">
        <v>9279</v>
      </c>
      <c r="F13" s="30">
        <v>2699</v>
      </c>
      <c r="G13" s="30">
        <v>27028</v>
      </c>
      <c r="H13" s="30">
        <v>2843</v>
      </c>
      <c r="I13" s="30">
        <v>36307</v>
      </c>
      <c r="J13" s="23">
        <f t="shared" si="0"/>
        <v>315.88888888888891</v>
      </c>
      <c r="K13" s="24">
        <f t="shared" si="1"/>
        <v>4034.1111111111113</v>
      </c>
    </row>
    <row r="14" spans="1:11" ht="13.2">
      <c r="A14" s="8" t="s">
        <v>33</v>
      </c>
      <c r="B14" s="2">
        <v>14</v>
      </c>
      <c r="C14" s="2">
        <v>79</v>
      </c>
      <c r="D14" s="29">
        <v>322</v>
      </c>
      <c r="E14" s="29">
        <v>21286</v>
      </c>
      <c r="F14" s="30">
        <v>6723</v>
      </c>
      <c r="G14" s="30">
        <v>68627</v>
      </c>
      <c r="H14" s="30">
        <v>7045</v>
      </c>
      <c r="I14" s="30">
        <v>89913</v>
      </c>
      <c r="J14" s="23">
        <f t="shared" si="0"/>
        <v>89.177215189873422</v>
      </c>
      <c r="K14" s="24">
        <f t="shared" si="1"/>
        <v>1138.1392405063291</v>
      </c>
    </row>
    <row r="15" spans="1:11" ht="13.2">
      <c r="A15" s="8" t="s">
        <v>20</v>
      </c>
      <c r="B15" s="2">
        <v>1</v>
      </c>
      <c r="C15" s="2">
        <v>22</v>
      </c>
      <c r="D15" s="29">
        <v>31</v>
      </c>
      <c r="E15" s="29">
        <v>1562</v>
      </c>
      <c r="F15" s="30">
        <v>478</v>
      </c>
      <c r="G15" s="30">
        <v>3134</v>
      </c>
      <c r="H15" s="30">
        <v>509</v>
      </c>
      <c r="I15" s="30">
        <v>4696</v>
      </c>
      <c r="J15" s="23">
        <f t="shared" si="0"/>
        <v>23.136363636363637</v>
      </c>
      <c r="K15" s="24">
        <f t="shared" si="1"/>
        <v>213.45454545454547</v>
      </c>
    </row>
    <row r="16" spans="1:11" ht="13.2">
      <c r="A16" s="8" t="s">
        <v>37</v>
      </c>
      <c r="B16" s="2">
        <v>0</v>
      </c>
      <c r="C16" s="2">
        <v>0</v>
      </c>
      <c r="D16" s="29"/>
      <c r="E16" s="29"/>
      <c r="F16" s="29"/>
      <c r="G16" s="29"/>
      <c r="H16" s="29"/>
      <c r="I16" s="29"/>
      <c r="J16" s="25">
        <v>0</v>
      </c>
      <c r="K16" s="25">
        <v>0</v>
      </c>
    </row>
    <row r="17" spans="1:11" ht="13.2">
      <c r="A17" s="8" t="s">
        <v>21</v>
      </c>
      <c r="B17" s="2">
        <v>8</v>
      </c>
      <c r="C17" s="2">
        <v>133</v>
      </c>
      <c r="D17" s="29">
        <v>535</v>
      </c>
      <c r="E17" s="29">
        <v>36848</v>
      </c>
      <c r="F17" s="30">
        <v>8541</v>
      </c>
      <c r="G17" s="30">
        <v>46184</v>
      </c>
      <c r="H17" s="30">
        <v>9076</v>
      </c>
      <c r="I17" s="30">
        <v>83032</v>
      </c>
      <c r="J17" s="23">
        <f t="shared" ref="J17:J23" si="2">H17/C17</f>
        <v>68.240601503759393</v>
      </c>
      <c r="K17" s="24">
        <f t="shared" ref="K17:K23" si="3">I17/C17</f>
        <v>624.30075187969919</v>
      </c>
    </row>
    <row r="18" spans="1:11" ht="13.2">
      <c r="A18" s="8" t="s">
        <v>22</v>
      </c>
      <c r="B18" s="2">
        <v>10</v>
      </c>
      <c r="C18" s="2">
        <v>48</v>
      </c>
      <c r="D18" s="29">
        <v>314</v>
      </c>
      <c r="E18" s="29">
        <v>39712</v>
      </c>
      <c r="F18" s="30">
        <v>18656</v>
      </c>
      <c r="G18" s="30">
        <v>136859</v>
      </c>
      <c r="H18" s="30">
        <v>18970</v>
      </c>
      <c r="I18" s="30">
        <v>176571</v>
      </c>
      <c r="J18" s="23">
        <f t="shared" si="2"/>
        <v>395.20833333333331</v>
      </c>
      <c r="K18" s="24">
        <f t="shared" si="3"/>
        <v>3678.5625</v>
      </c>
    </row>
    <row r="19" spans="1:11" ht="13.2">
      <c r="A19" s="8" t="s">
        <v>23</v>
      </c>
      <c r="B19" s="2">
        <v>3</v>
      </c>
      <c r="C19" s="2">
        <v>15</v>
      </c>
      <c r="D19" s="29">
        <v>18</v>
      </c>
      <c r="E19" s="29">
        <v>1001</v>
      </c>
      <c r="F19" s="30">
        <v>238</v>
      </c>
      <c r="G19" s="30">
        <v>1405</v>
      </c>
      <c r="H19" s="30">
        <v>256</v>
      </c>
      <c r="I19" s="30">
        <v>2406</v>
      </c>
      <c r="J19" s="23">
        <f t="shared" si="2"/>
        <v>17.066666666666666</v>
      </c>
      <c r="K19" s="24">
        <f t="shared" si="3"/>
        <v>160.4</v>
      </c>
    </row>
    <row r="20" spans="1:11" ht="13.2">
      <c r="A20" s="8" t="s">
        <v>24</v>
      </c>
      <c r="B20" s="2">
        <v>2</v>
      </c>
      <c r="C20" s="2">
        <v>28</v>
      </c>
      <c r="D20" s="29">
        <v>47</v>
      </c>
      <c r="E20" s="29">
        <v>8165</v>
      </c>
      <c r="F20" s="30">
        <v>982</v>
      </c>
      <c r="G20" s="30">
        <v>16836</v>
      </c>
      <c r="H20" s="30">
        <v>1029</v>
      </c>
      <c r="I20" s="30">
        <v>25001</v>
      </c>
      <c r="J20" s="23">
        <f t="shared" si="2"/>
        <v>36.75</v>
      </c>
      <c r="K20" s="24">
        <f t="shared" si="3"/>
        <v>892.89285714285711</v>
      </c>
    </row>
    <row r="21" spans="1:11" ht="13.2">
      <c r="A21" s="8" t="s">
        <v>25</v>
      </c>
      <c r="B21" s="2">
        <v>5</v>
      </c>
      <c r="C21" s="2">
        <v>79</v>
      </c>
      <c r="D21" s="29">
        <v>216</v>
      </c>
      <c r="E21" s="29">
        <v>22223</v>
      </c>
      <c r="F21" s="30">
        <v>6684</v>
      </c>
      <c r="G21" s="30">
        <v>41994</v>
      </c>
      <c r="H21" s="30">
        <v>6900</v>
      </c>
      <c r="I21" s="30">
        <v>64217</v>
      </c>
      <c r="J21" s="23">
        <f t="shared" si="2"/>
        <v>87.341772151898738</v>
      </c>
      <c r="K21" s="24">
        <f t="shared" si="3"/>
        <v>812.87341772151899</v>
      </c>
    </row>
    <row r="22" spans="1:11" ht="13.2">
      <c r="A22" s="8" t="s">
        <v>26</v>
      </c>
      <c r="B22" s="2">
        <v>4</v>
      </c>
      <c r="C22" s="2">
        <v>18</v>
      </c>
      <c r="D22" s="29">
        <v>131</v>
      </c>
      <c r="E22" s="29">
        <v>15520</v>
      </c>
      <c r="F22" s="30">
        <v>8453</v>
      </c>
      <c r="G22" s="30">
        <v>53422</v>
      </c>
      <c r="H22" s="30">
        <v>8584</v>
      </c>
      <c r="I22" s="30">
        <v>68942</v>
      </c>
      <c r="J22" s="23">
        <f t="shared" si="2"/>
        <v>476.88888888888891</v>
      </c>
      <c r="K22" s="24">
        <f t="shared" si="3"/>
        <v>3830.1111111111113</v>
      </c>
    </row>
    <row r="23" spans="1:11" ht="15.6">
      <c r="A23" s="9" t="s">
        <v>32</v>
      </c>
      <c r="B23" s="13">
        <f t="shared" ref="B23:I23" si="4">SUM(B3:B22)</f>
        <v>147</v>
      </c>
      <c r="C23" s="13">
        <f t="shared" si="4"/>
        <v>1390</v>
      </c>
      <c r="D23" s="14">
        <f t="shared" si="4"/>
        <v>6858</v>
      </c>
      <c r="E23" s="14">
        <f t="shared" si="4"/>
        <v>449617</v>
      </c>
      <c r="F23" s="14">
        <f t="shared" si="4"/>
        <v>111495</v>
      </c>
      <c r="G23" s="14">
        <f t="shared" si="4"/>
        <v>898949</v>
      </c>
      <c r="H23" s="14">
        <f t="shared" si="4"/>
        <v>118353</v>
      </c>
      <c r="I23" s="14">
        <f t="shared" si="4"/>
        <v>1348566</v>
      </c>
      <c r="J23" s="26">
        <f t="shared" si="2"/>
        <v>85.146043165467631</v>
      </c>
      <c r="K23" s="26">
        <f t="shared" si="3"/>
        <v>970.19136690647485</v>
      </c>
    </row>
    <row r="24" spans="1:11" ht="13.2">
      <c r="A24" s="3" t="s">
        <v>4</v>
      </c>
      <c r="B24" s="12">
        <v>26</v>
      </c>
      <c r="C24" s="12">
        <v>568</v>
      </c>
      <c r="D24" s="16">
        <v>2236</v>
      </c>
      <c r="E24" s="16">
        <v>139117</v>
      </c>
      <c r="F24" s="16">
        <v>39681</v>
      </c>
      <c r="G24" s="16">
        <v>388374</v>
      </c>
      <c r="H24" s="16">
        <v>41917</v>
      </c>
      <c r="I24" s="16">
        <v>527491</v>
      </c>
      <c r="J24" s="27">
        <v>73.797535211267601</v>
      </c>
      <c r="K24" s="28">
        <v>928.68133802816897</v>
      </c>
    </row>
    <row r="25" spans="1:11" ht="13.2">
      <c r="A25" s="3" t="s">
        <v>5</v>
      </c>
      <c r="B25" s="12">
        <f>SUM(B23:B24)</f>
        <v>173</v>
      </c>
      <c r="C25" s="15">
        <f>SUM(C23:C24)</f>
        <v>1958</v>
      </c>
      <c r="D25" s="17">
        <f>SUM(D23:D24)</f>
        <v>9094</v>
      </c>
      <c r="E25" s="17">
        <f t="shared" ref="E25:I25" si="5">SUM(E23:E24)</f>
        <v>588734</v>
      </c>
      <c r="F25" s="17">
        <f t="shared" si="5"/>
        <v>151176</v>
      </c>
      <c r="G25" s="17">
        <f t="shared" si="5"/>
        <v>1287323</v>
      </c>
      <c r="H25" s="17">
        <f t="shared" si="5"/>
        <v>160270</v>
      </c>
      <c r="I25" s="17">
        <f t="shared" si="5"/>
        <v>1876057</v>
      </c>
      <c r="J25" s="27">
        <f>H25/C25</f>
        <v>81.853932584269657</v>
      </c>
      <c r="K25" s="28">
        <f>I25/C25</f>
        <v>958.14964249233913</v>
      </c>
    </row>
    <row r="32" spans="1:11" customFormat="1" ht="34.049999999999997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8">
    <mergeCell ref="J1:J2"/>
    <mergeCell ref="K1:K2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workbookViewId="0">
      <selection activeCell="B4" sqref="B4:J5"/>
    </sheetView>
  </sheetViews>
  <sheetFormatPr defaultColWidth="10.69921875" defaultRowHeight="13.2"/>
  <cols>
    <col min="1" max="16384" width="10.69921875" style="4"/>
  </cols>
  <sheetData>
    <row r="1" spans="1:10">
      <c r="A1" s="4" t="s">
        <v>31</v>
      </c>
      <c r="B1" s="5" t="s">
        <v>38</v>
      </c>
    </row>
    <row r="2" spans="1:10">
      <c r="A2" s="5" t="s">
        <v>6</v>
      </c>
      <c r="B2" s="5" t="s">
        <v>7</v>
      </c>
    </row>
    <row r="3" spans="1:10">
      <c r="A3" s="5" t="s">
        <v>8</v>
      </c>
      <c r="B3" s="5" t="s">
        <v>9</v>
      </c>
    </row>
    <row r="4" spans="1:10">
      <c r="B4" s="31" t="s">
        <v>39</v>
      </c>
      <c r="C4" s="31"/>
      <c r="D4" s="31"/>
      <c r="E4" s="31"/>
      <c r="F4" s="31"/>
      <c r="G4" s="31"/>
      <c r="H4" s="31"/>
      <c r="I4" s="31"/>
      <c r="J4" s="31"/>
    </row>
    <row r="5" spans="1:10" ht="49.5" customHeight="1">
      <c r="B5" s="31"/>
      <c r="C5" s="31"/>
      <c r="D5" s="31"/>
      <c r="E5" s="31"/>
      <c r="F5" s="31"/>
      <c r="G5" s="31"/>
      <c r="H5" s="31"/>
      <c r="I5" s="31"/>
      <c r="J5" s="31"/>
    </row>
    <row r="6" spans="1:10">
      <c r="B6" s="5"/>
    </row>
    <row r="8" spans="1:10">
      <c r="B8" s="5"/>
    </row>
  </sheetData>
  <mergeCells count="1">
    <mergeCell ref="B4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2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Finocchiaro Giovanni</cp:lastModifiedBy>
  <dcterms:created xsi:type="dcterms:W3CDTF">2022-09-26T12:26:58Z</dcterms:created>
  <dcterms:modified xsi:type="dcterms:W3CDTF">2026-09-04T12:30:40Z</dcterms:modified>
</cp:coreProperties>
</file>