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172" documentId="8_{42A80250-38ED-4BAC-A023-B532BD89C87D}" xr6:coauthVersionLast="47" xr6:coauthVersionMax="47" xr10:uidLastSave="{0F1799D0-764F-43D9-BB75-4EAEFD164516}"/>
  <bookViews>
    <workbookView xWindow="-110" yWindow="-110" windowWidth="19420" windowHeight="10300" xr2:uid="{00000000-000D-0000-FFFF-FFFF00000000}"/>
  </bookViews>
  <sheets>
    <sheet name="Sheet1" sheetId="1" r:id="rId1"/>
    <sheet name="Meta informazion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" i="1" l="1"/>
  <c r="Q21" i="1" s="1"/>
  <c r="P4" i="1"/>
  <c r="P21" i="1" s="1"/>
  <c r="O4" i="1"/>
  <c r="O21" i="1" s="1"/>
  <c r="N4" i="1"/>
  <c r="N21" i="1" s="1"/>
  <c r="M4" i="1"/>
  <c r="L4" i="1"/>
  <c r="L21" i="1" s="1"/>
  <c r="K4" i="1"/>
  <c r="K21" i="1" s="1"/>
  <c r="J4" i="1"/>
  <c r="J21" i="1" s="1"/>
  <c r="I4" i="1"/>
  <c r="I21" i="1" s="1"/>
  <c r="H4" i="1"/>
  <c r="H21" i="1" s="1"/>
  <c r="G4" i="1"/>
  <c r="G21" i="1" s="1"/>
  <c r="F4" i="1"/>
  <c r="F21" i="1" s="1"/>
  <c r="E4" i="1"/>
  <c r="E21" i="1" s="1"/>
  <c r="D4" i="1"/>
  <c r="D21" i="1" s="1"/>
  <c r="C4" i="1"/>
  <c r="C21" i="1" s="1"/>
  <c r="B4" i="1"/>
  <c r="B21" i="1" s="1"/>
  <c r="M21" i="1" l="1"/>
</calcChain>
</file>

<file path=xl/sharedStrings.xml><?xml version="1.0" encoding="utf-8"?>
<sst xmlns="http://schemas.openxmlformats.org/spreadsheetml/2006/main" count="35" uniqueCount="28">
  <si>
    <t>Tipo di fertilizzante</t>
  </si>
  <si>
    <t>t * 1.000</t>
  </si>
  <si>
    <t>CONCIMI MINERALI</t>
  </si>
  <si>
    <t>Minerali semplici (urea, etc.)</t>
  </si>
  <si>
    <t>Minerali composti (nitrato potassico, etc.)</t>
  </si>
  <si>
    <t>A base di mesoelementi (calcio, magnesio e zolfo)</t>
  </si>
  <si>
    <t>a</t>
  </si>
  <si>
    <t>A base di microelementi (boro, rame, ferro, etc.)</t>
  </si>
  <si>
    <t>CONCIMI ORGANOMINERALI</t>
  </si>
  <si>
    <t>CONCIMI ORGANICI</t>
  </si>
  <si>
    <t>AMMENDANTI</t>
  </si>
  <si>
    <t>Vegetale</t>
  </si>
  <si>
    <t>Misto</t>
  </si>
  <si>
    <t>Torboso</t>
  </si>
  <si>
    <t>Torba</t>
  </si>
  <si>
    <t>Letame</t>
  </si>
  <si>
    <t>Altri</t>
  </si>
  <si>
    <t>CORRETTIVI</t>
  </si>
  <si>
    <t>-</t>
  </si>
  <si>
    <t xml:space="preserve">TOTALE FERTILIZZANTI </t>
  </si>
  <si>
    <t xml:space="preserve"> Rilevazione sulla distribuzione per uso agricolo dei fertilizzanti, ISTAT</t>
  </si>
  <si>
    <t>Fonte:</t>
  </si>
  <si>
    <t>Titolo:</t>
  </si>
  <si>
    <t>Legenda:</t>
  </si>
  <si>
    <r>
      <t xml:space="preserve">SUBSTRATI DI COLTIVAZIONE  </t>
    </r>
    <r>
      <rPr>
        <b/>
        <vertAlign val="superscript"/>
        <sz val="10"/>
        <rFont val="Arial"/>
        <family val="2"/>
      </rPr>
      <t>b</t>
    </r>
  </si>
  <si>
    <r>
      <t xml:space="preserve">PRODOTTI AD AZIONE SPECIFICA </t>
    </r>
    <r>
      <rPr>
        <b/>
        <vertAlign val="superscript"/>
        <sz val="10"/>
        <rFont val="Arial"/>
        <family val="2"/>
      </rPr>
      <t>b</t>
    </r>
  </si>
  <si>
    <r>
      <t xml:space="preserve"> </t>
    </r>
    <r>
      <rPr>
        <vertAlign val="superscript"/>
        <sz val="11"/>
        <rFont val="Arial"/>
        <family val="2"/>
      </rPr>
      <t>a</t>
    </r>
    <r>
      <rPr>
        <sz val="11"/>
        <rFont val="Arial"/>
        <family val="2"/>
      </rPr>
      <t xml:space="preserve">  Dato non rilevato; </t>
    </r>
    <r>
      <rPr>
        <vertAlign val="superscript"/>
        <sz val="11"/>
        <rFont val="Arial"/>
        <family val="2"/>
      </rPr>
      <t>b</t>
    </r>
    <r>
      <rPr>
        <sz val="11"/>
        <rFont val="Arial"/>
        <family val="2"/>
      </rPr>
      <t>   La rilevazione è iniziata nel 2006</t>
    </r>
  </si>
  <si>
    <t>Tabella 1:  Fertilizzanti distribuiti per categoria (1998-2024)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</si>
</sst>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10"/>
      <name val="Times New Roman"/>
      <family val="1"/>
    </font>
    <font>
      <sz val="11"/>
      <name val="Arial"/>
      <family val="2"/>
    </font>
    <font>
      <b/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3" fillId="0" borderId="4" xfId="0" applyFont="1" applyBorder="1"/>
    <xf numFmtId="3" fontId="3" fillId="0" borderId="5" xfId="0" applyNumberFormat="1" applyFont="1" applyBorder="1" applyAlignment="1">
      <alignment horizontal="right"/>
    </xf>
    <xf numFmtId="3" fontId="3" fillId="0" borderId="1" xfId="0" applyNumberFormat="1" applyFont="1" applyBorder="1"/>
    <xf numFmtId="0" fontId="4" fillId="0" borderId="4" xfId="0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 wrapText="1"/>
    </xf>
    <xf numFmtId="3" fontId="1" fillId="0" borderId="0" xfId="0" applyNumberFormat="1" applyFont="1"/>
    <xf numFmtId="3" fontId="7" fillId="0" borderId="1" xfId="0" applyNumberFormat="1" applyFont="1" applyBorder="1"/>
    <xf numFmtId="0" fontId="8" fillId="0" borderId="0" xfId="0" applyFont="1"/>
    <xf numFmtId="0" fontId="9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workbookViewId="0">
      <selection activeCell="B1" sqref="B1:B2"/>
    </sheetView>
  </sheetViews>
  <sheetFormatPr defaultColWidth="9.1796875" defaultRowHeight="14" x14ac:dyDescent="0.3"/>
  <cols>
    <col min="1" max="1" width="45.26953125" style="1" bestFit="1" customWidth="1"/>
    <col min="2" max="18" width="9.1796875" style="1" customWidth="1"/>
    <col min="19" max="19" width="13.7265625" style="1" bestFit="1" customWidth="1"/>
    <col min="20" max="16384" width="9.1796875" style="1"/>
  </cols>
  <sheetData>
    <row r="1" spans="1:19" x14ac:dyDescent="0.3">
      <c r="A1" s="28" t="s">
        <v>0</v>
      </c>
      <c r="B1" s="29">
        <v>1998</v>
      </c>
      <c r="C1" s="29">
        <v>1999</v>
      </c>
      <c r="D1" s="29">
        <v>2000</v>
      </c>
      <c r="E1" s="29">
        <v>2001</v>
      </c>
      <c r="F1" s="23">
        <v>2011</v>
      </c>
      <c r="G1" s="23">
        <v>2012</v>
      </c>
      <c r="H1" s="25">
        <v>2013</v>
      </c>
      <c r="I1" s="25">
        <v>2014</v>
      </c>
      <c r="J1" s="25">
        <v>2015</v>
      </c>
      <c r="K1" s="25">
        <v>2016</v>
      </c>
      <c r="L1" s="25">
        <v>2017</v>
      </c>
      <c r="M1" s="25">
        <v>2018</v>
      </c>
      <c r="N1" s="23">
        <v>2019</v>
      </c>
      <c r="O1" s="23">
        <v>2020</v>
      </c>
      <c r="P1" s="23">
        <v>2021</v>
      </c>
      <c r="Q1" s="23">
        <v>2022</v>
      </c>
      <c r="R1" s="23">
        <v>2023</v>
      </c>
      <c r="S1" s="25">
        <v>2024</v>
      </c>
    </row>
    <row r="2" spans="1:19" x14ac:dyDescent="0.3">
      <c r="A2" s="28"/>
      <c r="B2" s="29"/>
      <c r="C2" s="29"/>
      <c r="D2" s="29"/>
      <c r="E2" s="29"/>
      <c r="F2" s="23"/>
      <c r="G2" s="23"/>
      <c r="H2" s="25"/>
      <c r="I2" s="25"/>
      <c r="J2" s="25"/>
      <c r="K2" s="25"/>
      <c r="L2" s="25"/>
      <c r="M2" s="25"/>
      <c r="N2" s="24"/>
      <c r="O2" s="24"/>
      <c r="P2" s="24"/>
      <c r="Q2" s="24"/>
      <c r="R2" s="24"/>
      <c r="S2" s="26"/>
    </row>
    <row r="3" spans="1:19" x14ac:dyDescent="0.3">
      <c r="A3" s="28"/>
      <c r="B3" s="27" t="s">
        <v>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"/>
      <c r="S3" s="3"/>
    </row>
    <row r="4" spans="1:19" x14ac:dyDescent="0.3">
      <c r="A4" s="4" t="s">
        <v>2</v>
      </c>
      <c r="B4" s="5">
        <f t="shared" ref="B4:Q4" si="0">SUM(B5:B8)</f>
        <v>3547</v>
      </c>
      <c r="C4" s="5">
        <f t="shared" si="0"/>
        <v>3558</v>
      </c>
      <c r="D4" s="5">
        <f t="shared" si="0"/>
        <v>3443</v>
      </c>
      <c r="E4" s="5">
        <f t="shared" si="0"/>
        <v>3480</v>
      </c>
      <c r="F4" s="5">
        <f t="shared" si="0"/>
        <v>2226</v>
      </c>
      <c r="G4" s="5">
        <f t="shared" si="0"/>
        <v>2621.3361</v>
      </c>
      <c r="H4" s="5">
        <f t="shared" si="0"/>
        <v>1937</v>
      </c>
      <c r="I4" s="5">
        <f t="shared" si="0"/>
        <v>1894</v>
      </c>
      <c r="J4" s="5">
        <f t="shared" si="0"/>
        <v>1976</v>
      </c>
      <c r="K4" s="5">
        <f t="shared" si="0"/>
        <v>2212</v>
      </c>
      <c r="L4" s="5">
        <f t="shared" si="0"/>
        <v>2033</v>
      </c>
      <c r="M4" s="5">
        <f t="shared" si="0"/>
        <v>1953</v>
      </c>
      <c r="N4" s="5">
        <f t="shared" si="0"/>
        <v>1716</v>
      </c>
      <c r="O4" s="5">
        <f t="shared" si="0"/>
        <v>2088</v>
      </c>
      <c r="P4" s="5">
        <f t="shared" si="0"/>
        <v>2193</v>
      </c>
      <c r="Q4" s="5">
        <f t="shared" si="0"/>
        <v>1198</v>
      </c>
      <c r="R4" s="5">
        <v>1850</v>
      </c>
      <c r="S4" s="6">
        <v>1813</v>
      </c>
    </row>
    <row r="5" spans="1:19" x14ac:dyDescent="0.3">
      <c r="A5" s="7" t="s">
        <v>3</v>
      </c>
      <c r="B5" s="8">
        <v>2000</v>
      </c>
      <c r="C5" s="8">
        <v>2040</v>
      </c>
      <c r="D5" s="8">
        <v>2005</v>
      </c>
      <c r="E5" s="8">
        <v>2047</v>
      </c>
      <c r="F5" s="9">
        <v>1260</v>
      </c>
      <c r="G5" s="9">
        <v>1612.4087999999999</v>
      </c>
      <c r="H5" s="9">
        <v>1208</v>
      </c>
      <c r="I5" s="9">
        <v>1234</v>
      </c>
      <c r="J5" s="9">
        <v>1280</v>
      </c>
      <c r="K5" s="9">
        <v>1493</v>
      </c>
      <c r="L5" s="10">
        <v>1279</v>
      </c>
      <c r="M5" s="9">
        <v>1290</v>
      </c>
      <c r="N5" s="10">
        <v>1148</v>
      </c>
      <c r="O5" s="9">
        <v>1372</v>
      </c>
      <c r="P5" s="9">
        <v>1436</v>
      </c>
      <c r="Q5" s="9">
        <v>777</v>
      </c>
      <c r="R5" s="9">
        <v>1197</v>
      </c>
      <c r="S5" s="10">
        <v>1207</v>
      </c>
    </row>
    <row r="6" spans="1:19" x14ac:dyDescent="0.3">
      <c r="A6" s="7" t="s">
        <v>4</v>
      </c>
      <c r="B6" s="8">
        <v>1545</v>
      </c>
      <c r="C6" s="8">
        <v>1514</v>
      </c>
      <c r="D6" s="8">
        <v>1423</v>
      </c>
      <c r="E6" s="8">
        <v>1415</v>
      </c>
      <c r="F6" s="11">
        <v>947</v>
      </c>
      <c r="G6" s="9">
        <v>991.48779999999999</v>
      </c>
      <c r="H6" s="9">
        <v>707</v>
      </c>
      <c r="I6" s="9">
        <v>644</v>
      </c>
      <c r="J6" s="9">
        <v>636</v>
      </c>
      <c r="K6" s="9">
        <v>696</v>
      </c>
      <c r="L6" s="10">
        <v>725</v>
      </c>
      <c r="M6" s="9">
        <v>637</v>
      </c>
      <c r="N6" s="10">
        <v>550</v>
      </c>
      <c r="O6" s="9">
        <v>699</v>
      </c>
      <c r="P6" s="9">
        <v>740</v>
      </c>
      <c r="Q6" s="9">
        <v>393</v>
      </c>
      <c r="R6" s="9">
        <v>573</v>
      </c>
      <c r="S6" s="10">
        <v>532</v>
      </c>
    </row>
    <row r="7" spans="1:19" ht="15" x14ac:dyDescent="0.3">
      <c r="A7" s="12" t="s">
        <v>5</v>
      </c>
      <c r="B7" s="13" t="s">
        <v>6</v>
      </c>
      <c r="C7" s="8">
        <v>1</v>
      </c>
      <c r="D7" s="8">
        <v>1</v>
      </c>
      <c r="E7" s="8">
        <v>2</v>
      </c>
      <c r="F7" s="11">
        <v>6</v>
      </c>
      <c r="G7" s="9">
        <v>5.4981999999999998</v>
      </c>
      <c r="H7" s="9">
        <v>14</v>
      </c>
      <c r="I7" s="9">
        <v>4</v>
      </c>
      <c r="J7" s="9">
        <v>4</v>
      </c>
      <c r="K7" s="9">
        <v>6</v>
      </c>
      <c r="L7" s="10">
        <v>7</v>
      </c>
      <c r="M7" s="9">
        <v>7</v>
      </c>
      <c r="N7" s="10">
        <v>5</v>
      </c>
      <c r="O7" s="9">
        <v>7</v>
      </c>
      <c r="P7" s="9">
        <v>10</v>
      </c>
      <c r="Q7" s="9">
        <v>5</v>
      </c>
      <c r="R7" s="9">
        <v>42</v>
      </c>
      <c r="S7" s="10">
        <v>37</v>
      </c>
    </row>
    <row r="8" spans="1:19" x14ac:dyDescent="0.3">
      <c r="A8" s="7" t="s">
        <v>7</v>
      </c>
      <c r="B8" s="8">
        <v>2</v>
      </c>
      <c r="C8" s="8">
        <v>3</v>
      </c>
      <c r="D8" s="8">
        <v>14</v>
      </c>
      <c r="E8" s="8">
        <v>16</v>
      </c>
      <c r="F8" s="11">
        <v>13</v>
      </c>
      <c r="G8" s="9">
        <v>11.9413</v>
      </c>
      <c r="H8" s="9">
        <v>8</v>
      </c>
      <c r="I8" s="9">
        <v>12</v>
      </c>
      <c r="J8" s="9">
        <v>56</v>
      </c>
      <c r="K8" s="9">
        <v>17</v>
      </c>
      <c r="L8" s="10">
        <v>22</v>
      </c>
      <c r="M8" s="9">
        <v>19</v>
      </c>
      <c r="N8" s="10">
        <v>13</v>
      </c>
      <c r="O8" s="9">
        <v>10</v>
      </c>
      <c r="P8" s="9">
        <v>7</v>
      </c>
      <c r="Q8" s="9">
        <v>23</v>
      </c>
      <c r="R8" s="9">
        <v>38</v>
      </c>
      <c r="S8" s="10">
        <v>37</v>
      </c>
    </row>
    <row r="9" spans="1:19" x14ac:dyDescent="0.3">
      <c r="A9" s="4" t="s">
        <v>8</v>
      </c>
      <c r="B9" s="5">
        <v>384</v>
      </c>
      <c r="C9" s="5">
        <v>382</v>
      </c>
      <c r="D9" s="5">
        <v>420</v>
      </c>
      <c r="E9" s="5">
        <v>386</v>
      </c>
      <c r="F9" s="14">
        <v>320</v>
      </c>
      <c r="G9" s="15">
        <v>227.03749999999999</v>
      </c>
      <c r="H9" s="15">
        <v>209</v>
      </c>
      <c r="I9" s="15">
        <v>259</v>
      </c>
      <c r="J9" s="15">
        <v>225</v>
      </c>
      <c r="K9" s="15">
        <v>205</v>
      </c>
      <c r="L9" s="16">
        <v>286</v>
      </c>
      <c r="M9" s="15">
        <v>252</v>
      </c>
      <c r="N9" s="16">
        <v>331</v>
      </c>
      <c r="O9" s="15">
        <v>380</v>
      </c>
      <c r="P9" s="15">
        <v>302</v>
      </c>
      <c r="Q9" s="15">
        <v>229</v>
      </c>
      <c r="R9" s="15">
        <v>213</v>
      </c>
      <c r="S9" s="16">
        <v>177</v>
      </c>
    </row>
    <row r="10" spans="1:19" x14ac:dyDescent="0.3">
      <c r="A10" s="4" t="s">
        <v>9</v>
      </c>
      <c r="B10" s="5">
        <v>235</v>
      </c>
      <c r="C10" s="5">
        <v>263</v>
      </c>
      <c r="D10" s="5">
        <v>256</v>
      </c>
      <c r="E10" s="5">
        <v>301</v>
      </c>
      <c r="F10" s="14">
        <v>298</v>
      </c>
      <c r="G10" s="15">
        <v>285.52589999999998</v>
      </c>
      <c r="H10" s="15">
        <v>239</v>
      </c>
      <c r="I10" s="15">
        <v>236</v>
      </c>
      <c r="J10" s="15">
        <v>237</v>
      </c>
      <c r="K10" s="15">
        <v>281</v>
      </c>
      <c r="L10" s="16">
        <v>340</v>
      </c>
      <c r="M10" s="15">
        <v>310</v>
      </c>
      <c r="N10" s="16">
        <v>370</v>
      </c>
      <c r="O10" s="15">
        <v>366</v>
      </c>
      <c r="P10" s="15">
        <v>298</v>
      </c>
      <c r="Q10" s="15">
        <v>262</v>
      </c>
      <c r="R10" s="15">
        <v>526</v>
      </c>
      <c r="S10" s="6">
        <v>406</v>
      </c>
    </row>
    <row r="11" spans="1:19" x14ac:dyDescent="0.3">
      <c r="A11" s="4" t="s">
        <v>10</v>
      </c>
      <c r="B11" s="5">
        <v>268</v>
      </c>
      <c r="C11" s="5">
        <v>328</v>
      </c>
      <c r="D11" s="5">
        <v>487</v>
      </c>
      <c r="E11" s="5">
        <v>755</v>
      </c>
      <c r="F11" s="15">
        <v>1721</v>
      </c>
      <c r="G11" s="15">
        <v>1217.5074</v>
      </c>
      <c r="H11" s="15">
        <v>1258</v>
      </c>
      <c r="I11" s="15">
        <v>1256</v>
      </c>
      <c r="J11" s="15">
        <v>1172</v>
      </c>
      <c r="K11" s="15">
        <v>1222</v>
      </c>
      <c r="L11" s="16">
        <v>1175</v>
      </c>
      <c r="M11" s="15">
        <v>1256</v>
      </c>
      <c r="N11" s="16">
        <v>1321</v>
      </c>
      <c r="O11" s="15">
        <v>1294</v>
      </c>
      <c r="P11" s="15">
        <v>1210</v>
      </c>
      <c r="Q11" s="15">
        <v>1241</v>
      </c>
      <c r="R11" s="15">
        <v>1281</v>
      </c>
      <c r="S11" s="20">
        <v>1026</v>
      </c>
    </row>
    <row r="12" spans="1:19" x14ac:dyDescent="0.3">
      <c r="A12" s="7" t="s">
        <v>11</v>
      </c>
      <c r="B12" s="8">
        <v>56</v>
      </c>
      <c r="C12" s="8">
        <v>15</v>
      </c>
      <c r="D12" s="8">
        <v>42</v>
      </c>
      <c r="E12" s="8">
        <v>53</v>
      </c>
      <c r="F12" s="11">
        <v>359</v>
      </c>
      <c r="G12" s="9">
        <v>234.79040000000001</v>
      </c>
      <c r="H12" s="9">
        <v>197</v>
      </c>
      <c r="I12" s="9">
        <v>227</v>
      </c>
      <c r="J12" s="9">
        <v>211</v>
      </c>
      <c r="K12" s="9">
        <v>215</v>
      </c>
      <c r="L12" s="17">
        <v>224</v>
      </c>
      <c r="M12" s="9">
        <v>229</v>
      </c>
      <c r="N12" s="17">
        <v>319</v>
      </c>
      <c r="O12" s="9">
        <v>356</v>
      </c>
      <c r="P12" s="9">
        <v>230</v>
      </c>
      <c r="Q12" s="9">
        <v>246</v>
      </c>
      <c r="R12" s="9">
        <v>221</v>
      </c>
      <c r="S12" s="10"/>
    </row>
    <row r="13" spans="1:19" x14ac:dyDescent="0.3">
      <c r="A13" s="7" t="s">
        <v>12</v>
      </c>
      <c r="B13" s="8">
        <v>19</v>
      </c>
      <c r="C13" s="8">
        <v>62</v>
      </c>
      <c r="D13" s="8">
        <v>120</v>
      </c>
      <c r="E13" s="8">
        <v>335</v>
      </c>
      <c r="F13" s="11">
        <v>728</v>
      </c>
      <c r="G13" s="9">
        <v>623.13530000000003</v>
      </c>
      <c r="H13" s="9">
        <v>708</v>
      </c>
      <c r="I13" s="9">
        <v>713</v>
      </c>
      <c r="J13" s="9">
        <v>718</v>
      </c>
      <c r="K13" s="9">
        <v>830</v>
      </c>
      <c r="L13" s="10">
        <v>697</v>
      </c>
      <c r="M13" s="9">
        <v>726</v>
      </c>
      <c r="N13" s="10">
        <v>729</v>
      </c>
      <c r="O13" s="9">
        <v>728</v>
      </c>
      <c r="P13" s="9">
        <v>687</v>
      </c>
      <c r="Q13" s="9">
        <v>750</v>
      </c>
      <c r="R13" s="9">
        <v>812</v>
      </c>
      <c r="S13" s="10"/>
    </row>
    <row r="14" spans="1:19" x14ac:dyDescent="0.3">
      <c r="A14" s="7" t="s">
        <v>13</v>
      </c>
      <c r="B14" s="8">
        <v>60</v>
      </c>
      <c r="C14" s="8">
        <v>90</v>
      </c>
      <c r="D14" s="8">
        <v>89</v>
      </c>
      <c r="E14" s="8">
        <v>123</v>
      </c>
      <c r="F14" s="11">
        <v>272</v>
      </c>
      <c r="G14" s="9">
        <v>75.086600000000004</v>
      </c>
      <c r="H14" s="9">
        <v>84</v>
      </c>
      <c r="I14" s="9">
        <v>84</v>
      </c>
      <c r="J14" s="9">
        <v>44</v>
      </c>
      <c r="K14" s="9">
        <v>5</v>
      </c>
      <c r="L14" s="17">
        <v>3</v>
      </c>
      <c r="M14" s="9">
        <v>33</v>
      </c>
      <c r="N14" s="17">
        <v>43</v>
      </c>
      <c r="O14" s="9">
        <v>30</v>
      </c>
      <c r="P14" s="9">
        <v>10</v>
      </c>
      <c r="Q14" s="9">
        <v>8</v>
      </c>
      <c r="R14" s="9">
        <v>8</v>
      </c>
      <c r="S14" s="10"/>
    </row>
    <row r="15" spans="1:19" x14ac:dyDescent="0.3">
      <c r="A15" s="7" t="s">
        <v>14</v>
      </c>
      <c r="B15" s="8">
        <v>50</v>
      </c>
      <c r="C15" s="8">
        <v>69</v>
      </c>
      <c r="D15" s="8">
        <v>104</v>
      </c>
      <c r="E15" s="8">
        <v>75</v>
      </c>
      <c r="F15" s="11">
        <v>260</v>
      </c>
      <c r="G15" s="9">
        <v>209.34889999999999</v>
      </c>
      <c r="H15" s="9">
        <v>146</v>
      </c>
      <c r="I15" s="9">
        <v>115</v>
      </c>
      <c r="J15" s="9">
        <v>68</v>
      </c>
      <c r="K15" s="9">
        <v>44</v>
      </c>
      <c r="L15" s="17">
        <v>66</v>
      </c>
      <c r="M15" s="9">
        <v>103</v>
      </c>
      <c r="N15" s="17">
        <v>78</v>
      </c>
      <c r="O15" s="9">
        <v>39</v>
      </c>
      <c r="P15" s="9">
        <v>45</v>
      </c>
      <c r="Q15" s="9">
        <v>51</v>
      </c>
      <c r="R15" s="9">
        <v>25</v>
      </c>
      <c r="S15" s="10"/>
    </row>
    <row r="16" spans="1:19" x14ac:dyDescent="0.3">
      <c r="A16" s="7" t="s">
        <v>15</v>
      </c>
      <c r="B16" s="8">
        <v>8</v>
      </c>
      <c r="C16" s="8">
        <v>35</v>
      </c>
      <c r="D16" s="8">
        <v>49</v>
      </c>
      <c r="E16" s="8">
        <v>66</v>
      </c>
      <c r="F16" s="11">
        <v>64</v>
      </c>
      <c r="G16" s="9">
        <v>62.149900000000002</v>
      </c>
      <c r="H16" s="9">
        <v>80</v>
      </c>
      <c r="I16" s="9">
        <v>70</v>
      </c>
      <c r="J16" s="9">
        <v>65</v>
      </c>
      <c r="K16" s="9">
        <v>64</v>
      </c>
      <c r="L16" s="17">
        <v>79</v>
      </c>
      <c r="M16" s="9">
        <v>78</v>
      </c>
      <c r="N16" s="17">
        <v>70</v>
      </c>
      <c r="O16" s="9">
        <v>64</v>
      </c>
      <c r="P16" s="9">
        <v>70</v>
      </c>
      <c r="Q16" s="9">
        <v>58</v>
      </c>
      <c r="R16" s="9">
        <v>75</v>
      </c>
      <c r="S16" s="10"/>
    </row>
    <row r="17" spans="1:19" x14ac:dyDescent="0.3">
      <c r="A17" s="7" t="s">
        <v>16</v>
      </c>
      <c r="B17" s="8">
        <v>75</v>
      </c>
      <c r="C17" s="8">
        <v>57</v>
      </c>
      <c r="D17" s="8">
        <v>83</v>
      </c>
      <c r="E17" s="8">
        <v>103</v>
      </c>
      <c r="F17" s="11">
        <v>38</v>
      </c>
      <c r="G17" s="9">
        <v>12.9963</v>
      </c>
      <c r="H17" s="9">
        <v>43</v>
      </c>
      <c r="I17" s="9">
        <v>47</v>
      </c>
      <c r="J17" s="9">
        <v>66</v>
      </c>
      <c r="K17" s="9">
        <v>64</v>
      </c>
      <c r="L17" s="17">
        <v>6</v>
      </c>
      <c r="M17" s="18">
        <v>87</v>
      </c>
      <c r="N17" s="17">
        <v>82</v>
      </c>
      <c r="O17" s="18">
        <v>77</v>
      </c>
      <c r="P17" s="18">
        <v>107</v>
      </c>
      <c r="Q17" s="9">
        <v>128</v>
      </c>
      <c r="R17" s="9">
        <v>140</v>
      </c>
      <c r="S17" s="10"/>
    </row>
    <row r="18" spans="1:19" x14ac:dyDescent="0.3">
      <c r="A18" s="4" t="s">
        <v>17</v>
      </c>
      <c r="B18" s="5">
        <v>28</v>
      </c>
      <c r="C18" s="5">
        <v>19</v>
      </c>
      <c r="D18" s="5">
        <v>17</v>
      </c>
      <c r="E18" s="5">
        <v>15</v>
      </c>
      <c r="F18" s="14">
        <v>284</v>
      </c>
      <c r="G18" s="15">
        <v>307.24340000000001</v>
      </c>
      <c r="H18" s="15">
        <v>345</v>
      </c>
      <c r="I18" s="15">
        <v>391</v>
      </c>
      <c r="J18" s="15">
        <v>252</v>
      </c>
      <c r="K18" s="15">
        <v>312</v>
      </c>
      <c r="L18" s="16">
        <v>526</v>
      </c>
      <c r="M18" s="15">
        <v>497</v>
      </c>
      <c r="N18" s="16">
        <v>411</v>
      </c>
      <c r="O18" s="15">
        <v>604</v>
      </c>
      <c r="P18" s="15">
        <v>532</v>
      </c>
      <c r="Q18" s="15">
        <v>413</v>
      </c>
      <c r="R18" s="15">
        <v>495</v>
      </c>
      <c r="S18" s="16">
        <v>457</v>
      </c>
    </row>
    <row r="19" spans="1:19" ht="15" x14ac:dyDescent="0.3">
      <c r="A19" s="4" t="s">
        <v>24</v>
      </c>
      <c r="B19" s="16" t="s">
        <v>18</v>
      </c>
      <c r="C19" s="16" t="s">
        <v>18</v>
      </c>
      <c r="D19" s="16" t="s">
        <v>18</v>
      </c>
      <c r="E19" s="16" t="s">
        <v>18</v>
      </c>
      <c r="F19" s="14">
        <v>17</v>
      </c>
      <c r="G19" s="15">
        <v>90</v>
      </c>
      <c r="H19" s="15">
        <v>95</v>
      </c>
      <c r="I19" s="15">
        <v>85</v>
      </c>
      <c r="J19" s="15">
        <v>77</v>
      </c>
      <c r="K19" s="15">
        <v>254</v>
      </c>
      <c r="L19" s="16">
        <v>236</v>
      </c>
      <c r="M19" s="15">
        <v>211</v>
      </c>
      <c r="N19" s="16">
        <v>133</v>
      </c>
      <c r="O19" s="15">
        <v>107</v>
      </c>
      <c r="P19" s="15">
        <v>136</v>
      </c>
      <c r="Q19" s="15">
        <v>97</v>
      </c>
      <c r="R19" s="15">
        <v>92</v>
      </c>
      <c r="S19" s="16">
        <v>101</v>
      </c>
    </row>
    <row r="20" spans="1:19" ht="15" x14ac:dyDescent="0.3">
      <c r="A20" s="4" t="s">
        <v>25</v>
      </c>
      <c r="B20" s="16" t="s">
        <v>18</v>
      </c>
      <c r="C20" s="16" t="s">
        <v>18</v>
      </c>
      <c r="D20" s="16" t="s">
        <v>18</v>
      </c>
      <c r="E20" s="16" t="s">
        <v>18</v>
      </c>
      <c r="F20" s="14">
        <v>5</v>
      </c>
      <c r="G20" s="15">
        <v>3</v>
      </c>
      <c r="H20" s="15">
        <v>33</v>
      </c>
      <c r="I20" s="15">
        <v>108</v>
      </c>
      <c r="J20" s="15">
        <v>108</v>
      </c>
      <c r="K20" s="15">
        <v>92</v>
      </c>
      <c r="L20" s="16">
        <v>117</v>
      </c>
      <c r="M20" s="15">
        <v>94</v>
      </c>
      <c r="N20" s="16">
        <v>65</v>
      </c>
      <c r="O20" s="15">
        <v>91</v>
      </c>
      <c r="P20" s="15">
        <v>91</v>
      </c>
      <c r="Q20" s="15">
        <v>56</v>
      </c>
      <c r="R20" s="15">
        <v>83</v>
      </c>
      <c r="S20" s="16">
        <v>79</v>
      </c>
    </row>
    <row r="21" spans="1:19" x14ac:dyDescent="0.3">
      <c r="A21" s="4" t="s">
        <v>19</v>
      </c>
      <c r="B21" s="6">
        <f t="shared" ref="B21:Q21" si="1">SUM(B4,B9:B11,B18:B20)</f>
        <v>4462</v>
      </c>
      <c r="C21" s="6">
        <f t="shared" si="1"/>
        <v>4550</v>
      </c>
      <c r="D21" s="6">
        <f t="shared" si="1"/>
        <v>4623</v>
      </c>
      <c r="E21" s="6">
        <f t="shared" si="1"/>
        <v>4937</v>
      </c>
      <c r="F21" s="6">
        <f t="shared" si="1"/>
        <v>4871</v>
      </c>
      <c r="G21" s="6">
        <f t="shared" si="1"/>
        <v>4751.6503000000002</v>
      </c>
      <c r="H21" s="6">
        <f t="shared" si="1"/>
        <v>4116</v>
      </c>
      <c r="I21" s="6">
        <f t="shared" si="1"/>
        <v>4229</v>
      </c>
      <c r="J21" s="6">
        <f t="shared" si="1"/>
        <v>4047</v>
      </c>
      <c r="K21" s="6">
        <f t="shared" si="1"/>
        <v>4578</v>
      </c>
      <c r="L21" s="6">
        <f t="shared" si="1"/>
        <v>4713</v>
      </c>
      <c r="M21" s="6">
        <f t="shared" si="1"/>
        <v>4573</v>
      </c>
      <c r="N21" s="6">
        <f t="shared" si="1"/>
        <v>4347</v>
      </c>
      <c r="O21" s="6">
        <f t="shared" si="1"/>
        <v>4930</v>
      </c>
      <c r="P21" s="6">
        <f t="shared" si="1"/>
        <v>4762</v>
      </c>
      <c r="Q21" s="6">
        <f t="shared" si="1"/>
        <v>3496</v>
      </c>
      <c r="R21" s="6">
        <v>4540</v>
      </c>
      <c r="S21" s="16">
        <v>4059</v>
      </c>
    </row>
    <row r="22" spans="1:19" x14ac:dyDescent="0.3"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</sheetData>
  <mergeCells count="20">
    <mergeCell ref="A1:A3"/>
    <mergeCell ref="B1:B2"/>
    <mergeCell ref="C1:C2"/>
    <mergeCell ref="D1:D2"/>
    <mergeCell ref="E1:E2"/>
    <mergeCell ref="Q1:Q2"/>
    <mergeCell ref="R1:R2"/>
    <mergeCell ref="S1:S2"/>
    <mergeCell ref="B3:Q3"/>
    <mergeCell ref="J1:J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P1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9097D-F0D3-4FC1-83BF-5F7F8E154E33}">
  <dimension ref="A1:G3"/>
  <sheetViews>
    <sheetView workbookViewId="0">
      <selection activeCell="H5" sqref="H5"/>
    </sheetView>
  </sheetViews>
  <sheetFormatPr defaultColWidth="9.1796875" defaultRowHeight="14" x14ac:dyDescent="0.3"/>
  <cols>
    <col min="1" max="16384" width="9.1796875" style="1"/>
  </cols>
  <sheetData>
    <row r="1" spans="1:7" x14ac:dyDescent="0.3">
      <c r="A1" s="1" t="s">
        <v>22</v>
      </c>
      <c r="B1" s="1" t="s">
        <v>27</v>
      </c>
    </row>
    <row r="2" spans="1:7" x14ac:dyDescent="0.3">
      <c r="A2" s="1" t="s">
        <v>21</v>
      </c>
      <c r="B2" s="21" t="s">
        <v>20</v>
      </c>
      <c r="C2" s="21"/>
      <c r="D2" s="21"/>
      <c r="E2" s="21"/>
      <c r="F2" s="21"/>
    </row>
    <row r="3" spans="1:7" ht="14.5" customHeight="1" x14ac:dyDescent="0.3">
      <c r="A3" s="1" t="s">
        <v>23</v>
      </c>
      <c r="B3" s="22" t="s">
        <v>26</v>
      </c>
      <c r="C3" s="22"/>
      <c r="D3" s="22"/>
      <c r="E3" s="22"/>
      <c r="F3" s="22"/>
      <c r="G3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Sheet1</vt:lpstr>
      <vt:lpstr>Meta informazioni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2026-07-16T14:57:18Z</dcterms:modified>
</cp:coreProperties>
</file>