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vazzana/Google Drive/Annuario/Annuario 2026/30 giu 2026/Caricamento/Stabilimenti/"/>
    </mc:Choice>
  </mc:AlternateContent>
  <xr:revisionPtr revIDLastSave="0" documentId="13_ncr:1_{90C516D2-C45D-0941-9201-FA2D86C466A4}" xr6:coauthVersionLast="47" xr6:coauthVersionMax="47" xr10:uidLastSave="{00000000-0000-0000-0000-000000000000}"/>
  <bookViews>
    <workbookView xWindow="0" yWindow="500" windowWidth="27320" windowHeight="12580" xr2:uid="{B1C14411-5AF5-4B64-8CD8-C8078059FD18}"/>
  </bookViews>
  <sheets>
    <sheet name="Foglio1" sheetId="1" r:id="rId1"/>
  </sheets>
  <definedNames>
    <definedName name="_xlnm._FilterDatabase" localSheetId="0" hidden="1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32" i="1" l="1"/>
  <c r="AA132" i="1"/>
  <c r="AC131" i="1"/>
  <c r="AD131" i="1" s="1"/>
  <c r="AC130" i="1"/>
  <c r="AD130" i="1" s="1"/>
  <c r="AC129" i="1"/>
  <c r="AD129" i="1" s="1"/>
  <c r="AC128" i="1"/>
  <c r="AD128" i="1" s="1"/>
  <c r="AC127" i="1"/>
  <c r="AD127" i="1" s="1"/>
  <c r="AC126" i="1"/>
  <c r="AD126" i="1" s="1"/>
  <c r="AC125" i="1"/>
  <c r="AD125" i="1" s="1"/>
  <c r="AD124" i="1"/>
  <c r="AB124" i="1"/>
  <c r="AA124" i="1"/>
  <c r="AD123" i="1"/>
  <c r="AB122" i="1"/>
  <c r="AA122" i="1"/>
  <c r="AD121" i="1"/>
  <c r="AC121" i="1"/>
  <c r="AC120" i="1"/>
  <c r="AD120" i="1" s="1"/>
  <c r="AC119" i="1"/>
  <c r="AD119" i="1" s="1"/>
  <c r="AB119" i="1"/>
  <c r="AA119" i="1"/>
  <c r="AD118" i="1"/>
  <c r="AC118" i="1"/>
  <c r="AC117" i="1"/>
  <c r="AD117" i="1" s="1"/>
  <c r="AB116" i="1"/>
  <c r="AA116" i="1"/>
  <c r="AD115" i="1"/>
  <c r="AC115" i="1"/>
  <c r="AC114" i="1"/>
  <c r="AD114" i="1" s="1"/>
  <c r="AC113" i="1"/>
  <c r="AD113" i="1" s="1"/>
  <c r="AC112" i="1"/>
  <c r="AD112" i="1" s="1"/>
  <c r="AD111" i="1"/>
  <c r="AC111" i="1"/>
  <c r="AC110" i="1"/>
  <c r="AD110" i="1" s="1"/>
  <c r="AC109" i="1"/>
  <c r="AD109" i="1" s="1"/>
  <c r="AC108" i="1"/>
  <c r="AD108" i="1" s="1"/>
  <c r="AC107" i="1"/>
  <c r="AD107" i="1" s="1"/>
  <c r="AC106" i="1"/>
  <c r="AD106" i="1" s="1"/>
  <c r="AB105" i="1"/>
  <c r="AA105" i="1"/>
  <c r="AC104" i="1"/>
  <c r="AD104" i="1" s="1"/>
  <c r="AC103" i="1"/>
  <c r="AD103" i="1" s="1"/>
  <c r="AC102" i="1"/>
  <c r="AD102" i="1" s="1"/>
  <c r="AC101" i="1"/>
  <c r="AD101" i="1" s="1"/>
  <c r="AC100" i="1"/>
  <c r="AD100" i="1" s="1"/>
  <c r="AC99" i="1"/>
  <c r="AD99" i="1" s="1"/>
  <c r="AC98" i="1"/>
  <c r="AC97" i="1"/>
  <c r="AD97" i="1" s="1"/>
  <c r="AC96" i="1"/>
  <c r="AD96" i="1" s="1"/>
  <c r="AB95" i="1"/>
  <c r="AA95" i="1"/>
  <c r="AC94" i="1"/>
  <c r="AD94" i="1" s="1"/>
  <c r="AC93" i="1"/>
  <c r="AD93" i="1" s="1"/>
  <c r="AC92" i="1"/>
  <c r="AD92" i="1" s="1"/>
  <c r="AC91" i="1"/>
  <c r="AD91" i="1" s="1"/>
  <c r="AC90" i="1"/>
  <c r="AD90" i="1" s="1"/>
  <c r="AD89" i="1"/>
  <c r="AC89" i="1"/>
  <c r="AC88" i="1"/>
  <c r="AD88" i="1" s="1"/>
  <c r="AC87" i="1"/>
  <c r="AB86" i="1"/>
  <c r="AA86" i="1"/>
  <c r="AC85" i="1"/>
  <c r="AD85" i="1" s="1"/>
  <c r="AC84" i="1"/>
  <c r="AD84" i="1" s="1"/>
  <c r="AC83" i="1"/>
  <c r="AD83" i="1" s="1"/>
  <c r="AC82" i="1"/>
  <c r="AD82" i="1" s="1"/>
  <c r="AC81" i="1"/>
  <c r="AD81" i="1" s="1"/>
  <c r="AC80" i="1"/>
  <c r="AC86" i="1" s="1"/>
  <c r="AD86" i="1" s="1"/>
  <c r="AB79" i="1"/>
  <c r="AA79" i="1"/>
  <c r="AC78" i="1"/>
  <c r="AD78" i="1" s="1"/>
  <c r="AC77" i="1"/>
  <c r="AD77" i="1" s="1"/>
  <c r="AC76" i="1"/>
  <c r="AD76" i="1" s="1"/>
  <c r="AD75" i="1"/>
  <c r="AC75" i="1"/>
  <c r="AC74" i="1"/>
  <c r="AD74" i="1" s="1"/>
  <c r="AC73" i="1"/>
  <c r="AD73" i="1" s="1"/>
  <c r="AC72" i="1"/>
  <c r="AD72" i="1" s="1"/>
  <c r="AC71" i="1"/>
  <c r="AD71" i="1" s="1"/>
  <c r="AB70" i="1"/>
  <c r="AA70" i="1"/>
  <c r="AC69" i="1"/>
  <c r="AD69" i="1" s="1"/>
  <c r="AC68" i="1"/>
  <c r="AD68" i="1" s="1"/>
  <c r="AB67" i="1"/>
  <c r="AA67" i="1"/>
  <c r="AC66" i="1"/>
  <c r="AD66" i="1" s="1"/>
  <c r="AC65" i="1"/>
  <c r="AD65" i="1" s="1"/>
  <c r="AC64" i="1"/>
  <c r="AD64" i="1" s="1"/>
  <c r="AC63" i="1"/>
  <c r="AD63" i="1" s="1"/>
  <c r="AC62" i="1"/>
  <c r="AD62" i="1" s="1"/>
  <c r="AB61" i="1"/>
  <c r="AA61" i="1"/>
  <c r="AC60" i="1"/>
  <c r="AD60" i="1" s="1"/>
  <c r="AC59" i="1"/>
  <c r="AD59" i="1" s="1"/>
  <c r="AD58" i="1"/>
  <c r="AC58" i="1"/>
  <c r="AC57" i="1"/>
  <c r="AD57" i="1" s="1"/>
  <c r="AC56" i="1"/>
  <c r="AD56" i="1" s="1"/>
  <c r="AC55" i="1"/>
  <c r="AD55" i="1" s="1"/>
  <c r="AC54" i="1"/>
  <c r="AD54" i="1" s="1"/>
  <c r="AC53" i="1"/>
  <c r="AD53" i="1" s="1"/>
  <c r="AC52" i="1"/>
  <c r="AD52" i="1" s="1"/>
  <c r="AC51" i="1"/>
  <c r="AD51" i="1" s="1"/>
  <c r="AC50" i="1"/>
  <c r="AD50" i="1" s="1"/>
  <c r="AC49" i="1"/>
  <c r="AB48" i="1"/>
  <c r="AA48" i="1"/>
  <c r="AC47" i="1"/>
  <c r="AD47" i="1" s="1"/>
  <c r="AC46" i="1"/>
  <c r="AD46" i="1" s="1"/>
  <c r="AC45" i="1"/>
  <c r="AC44" i="1"/>
  <c r="AD44" i="1" s="1"/>
  <c r="AB43" i="1"/>
  <c r="AA43" i="1"/>
  <c r="AC42" i="1"/>
  <c r="AD42" i="1" s="1"/>
  <c r="AC41" i="1"/>
  <c r="AD41" i="1" s="1"/>
  <c r="AD40" i="1"/>
  <c r="AC40" i="1"/>
  <c r="AC39" i="1"/>
  <c r="AD39" i="1" s="1"/>
  <c r="AC38" i="1"/>
  <c r="AD38" i="1" s="1"/>
  <c r="AB37" i="1"/>
  <c r="AA37" i="1"/>
  <c r="AC36" i="1"/>
  <c r="AD36" i="1" s="1"/>
  <c r="AC35" i="1"/>
  <c r="AD35" i="1" s="1"/>
  <c r="AC34" i="1"/>
  <c r="AD34" i="1" s="1"/>
  <c r="AC33" i="1"/>
  <c r="AD33" i="1" s="1"/>
  <c r="AB32" i="1"/>
  <c r="AA32" i="1"/>
  <c r="AC31" i="1"/>
  <c r="AD31" i="1" s="1"/>
  <c r="AD30" i="1"/>
  <c r="AC30" i="1"/>
  <c r="AC29" i="1"/>
  <c r="AD29" i="1" s="1"/>
  <c r="AC28" i="1"/>
  <c r="AD28" i="1" s="1"/>
  <c r="AC27" i="1"/>
  <c r="AD27" i="1" s="1"/>
  <c r="AD26" i="1"/>
  <c r="AC26" i="1"/>
  <c r="AC25" i="1"/>
  <c r="AD25" i="1" s="1"/>
  <c r="AC24" i="1"/>
  <c r="AD24" i="1" s="1"/>
  <c r="AC23" i="1"/>
  <c r="AD23" i="1" s="1"/>
  <c r="AB22" i="1"/>
  <c r="AA22" i="1"/>
  <c r="AC21" i="1"/>
  <c r="AD21" i="1" s="1"/>
  <c r="AC20" i="1"/>
  <c r="AD20" i="1" s="1"/>
  <c r="AC19" i="1"/>
  <c r="AD19" i="1" s="1"/>
  <c r="AC18" i="1"/>
  <c r="AD18" i="1" s="1"/>
  <c r="AC17" i="1"/>
  <c r="AB16" i="1"/>
  <c r="AA16" i="1"/>
  <c r="AC15" i="1"/>
  <c r="AD15" i="1" s="1"/>
  <c r="AC14" i="1"/>
  <c r="AD14" i="1" s="1"/>
  <c r="AC13" i="1"/>
  <c r="AD13" i="1" s="1"/>
  <c r="AC12" i="1"/>
  <c r="AD12" i="1" s="1"/>
  <c r="AC11" i="1"/>
  <c r="AC10" i="1"/>
  <c r="AD10" i="1" s="1"/>
  <c r="AB10" i="1"/>
  <c r="AA10" i="1"/>
  <c r="AD9" i="1"/>
  <c r="AC9" i="1"/>
  <c r="AC8" i="1"/>
  <c r="AD8" i="1" s="1"/>
  <c r="AB7" i="1"/>
  <c r="AA7" i="1"/>
  <c r="AD6" i="1"/>
  <c r="AC6" i="1"/>
  <c r="AC5" i="1"/>
  <c r="AD5" i="1" s="1"/>
  <c r="AC4" i="1"/>
  <c r="AD4" i="1" s="1"/>
  <c r="AC3" i="1"/>
  <c r="AD3" i="1" s="1"/>
  <c r="X125" i="1"/>
  <c r="X124" i="1"/>
  <c r="X113" i="1"/>
  <c r="X112" i="1"/>
  <c r="X77" i="1"/>
  <c r="X76" i="1"/>
  <c r="X51" i="1"/>
  <c r="X31" i="1"/>
  <c r="X20" i="1"/>
  <c r="X123" i="1"/>
  <c r="V132" i="1"/>
  <c r="U132" i="1"/>
  <c r="W131" i="1"/>
  <c r="X131" i="1" s="1"/>
  <c r="W130" i="1"/>
  <c r="X130" i="1" s="1"/>
  <c r="W129" i="1"/>
  <c r="X129" i="1" s="1"/>
  <c r="W128" i="1"/>
  <c r="X128" i="1" s="1"/>
  <c r="W127" i="1"/>
  <c r="X127" i="1" s="1"/>
  <c r="W126" i="1"/>
  <c r="X126" i="1" s="1"/>
  <c r="W125" i="1"/>
  <c r="V124" i="1"/>
  <c r="U124" i="1"/>
  <c r="V122" i="1"/>
  <c r="U122" i="1"/>
  <c r="W121" i="1"/>
  <c r="X121" i="1" s="1"/>
  <c r="W120" i="1"/>
  <c r="X120" i="1" s="1"/>
  <c r="V119" i="1"/>
  <c r="U119" i="1"/>
  <c r="W118" i="1"/>
  <c r="X118" i="1" s="1"/>
  <c r="W117" i="1"/>
  <c r="V116" i="1"/>
  <c r="U116" i="1"/>
  <c r="W115" i="1"/>
  <c r="X115" i="1" s="1"/>
  <c r="W114" i="1"/>
  <c r="X114" i="1" s="1"/>
  <c r="W113" i="1"/>
  <c r="W112" i="1"/>
  <c r="W111" i="1"/>
  <c r="X111" i="1" s="1"/>
  <c r="W110" i="1"/>
  <c r="X110" i="1" s="1"/>
  <c r="W109" i="1"/>
  <c r="X109" i="1" s="1"/>
  <c r="W108" i="1"/>
  <c r="X108" i="1" s="1"/>
  <c r="W107" i="1"/>
  <c r="X107" i="1" s="1"/>
  <c r="W106" i="1"/>
  <c r="X106" i="1" s="1"/>
  <c r="V105" i="1"/>
  <c r="U105" i="1"/>
  <c r="W104" i="1"/>
  <c r="X104" i="1" s="1"/>
  <c r="W103" i="1"/>
  <c r="X103" i="1" s="1"/>
  <c r="W102" i="1"/>
  <c r="X102" i="1" s="1"/>
  <c r="W101" i="1"/>
  <c r="X101" i="1" s="1"/>
  <c r="W100" i="1"/>
  <c r="X100" i="1" s="1"/>
  <c r="W99" i="1"/>
  <c r="X99" i="1" s="1"/>
  <c r="W98" i="1"/>
  <c r="X98" i="1" s="1"/>
  <c r="W97" i="1"/>
  <c r="X97" i="1" s="1"/>
  <c r="W96" i="1"/>
  <c r="X96" i="1" s="1"/>
  <c r="V95" i="1"/>
  <c r="U95" i="1"/>
  <c r="W94" i="1"/>
  <c r="X94" i="1" s="1"/>
  <c r="W93" i="1"/>
  <c r="X93" i="1" s="1"/>
  <c r="W92" i="1"/>
  <c r="X92" i="1" s="1"/>
  <c r="W91" i="1"/>
  <c r="X91" i="1" s="1"/>
  <c r="W90" i="1"/>
  <c r="X90" i="1" s="1"/>
  <c r="W89" i="1"/>
  <c r="X89" i="1" s="1"/>
  <c r="W88" i="1"/>
  <c r="X88" i="1" s="1"/>
  <c r="W87" i="1"/>
  <c r="X87" i="1" s="1"/>
  <c r="V86" i="1"/>
  <c r="U86" i="1"/>
  <c r="W85" i="1"/>
  <c r="X85" i="1" s="1"/>
  <c r="W84" i="1"/>
  <c r="X84" i="1" s="1"/>
  <c r="W83" i="1"/>
  <c r="X83" i="1" s="1"/>
  <c r="W82" i="1"/>
  <c r="X82" i="1" s="1"/>
  <c r="W81" i="1"/>
  <c r="X81" i="1" s="1"/>
  <c r="W80" i="1"/>
  <c r="V79" i="1"/>
  <c r="U79" i="1"/>
  <c r="W78" i="1"/>
  <c r="X78" i="1" s="1"/>
  <c r="W77" i="1"/>
  <c r="W76" i="1"/>
  <c r="W75" i="1"/>
  <c r="X75" i="1" s="1"/>
  <c r="W74" i="1"/>
  <c r="X74" i="1" s="1"/>
  <c r="W73" i="1"/>
  <c r="X73" i="1" s="1"/>
  <c r="W72" i="1"/>
  <c r="X72" i="1" s="1"/>
  <c r="W71" i="1"/>
  <c r="X71" i="1" s="1"/>
  <c r="V70" i="1"/>
  <c r="U70" i="1"/>
  <c r="W69" i="1"/>
  <c r="X69" i="1" s="1"/>
  <c r="W68" i="1"/>
  <c r="W70" i="1" s="1"/>
  <c r="X70" i="1" s="1"/>
  <c r="V67" i="1"/>
  <c r="U67" i="1"/>
  <c r="W66" i="1"/>
  <c r="X66" i="1" s="1"/>
  <c r="W65" i="1"/>
  <c r="X65" i="1" s="1"/>
  <c r="W64" i="1"/>
  <c r="X64" i="1" s="1"/>
  <c r="W63" i="1"/>
  <c r="W62" i="1"/>
  <c r="X62" i="1" s="1"/>
  <c r="V61" i="1"/>
  <c r="U61" i="1"/>
  <c r="W60" i="1"/>
  <c r="X60" i="1" s="1"/>
  <c r="W59" i="1"/>
  <c r="X59" i="1" s="1"/>
  <c r="W58" i="1"/>
  <c r="X58" i="1" s="1"/>
  <c r="W57" i="1"/>
  <c r="X57" i="1" s="1"/>
  <c r="W56" i="1"/>
  <c r="X56" i="1" s="1"/>
  <c r="W55" i="1"/>
  <c r="X55" i="1" s="1"/>
  <c r="W54" i="1"/>
  <c r="X54" i="1" s="1"/>
  <c r="W53" i="1"/>
  <c r="X53" i="1" s="1"/>
  <c r="W52" i="1"/>
  <c r="X52" i="1" s="1"/>
  <c r="W51" i="1"/>
  <c r="W50" i="1"/>
  <c r="X50" i="1" s="1"/>
  <c r="W49" i="1"/>
  <c r="X49" i="1" s="1"/>
  <c r="V48" i="1"/>
  <c r="U48" i="1"/>
  <c r="W47" i="1"/>
  <c r="X47" i="1" s="1"/>
  <c r="W46" i="1"/>
  <c r="X46" i="1" s="1"/>
  <c r="W45" i="1"/>
  <c r="X45" i="1" s="1"/>
  <c r="W44" i="1"/>
  <c r="X44" i="1" s="1"/>
  <c r="V43" i="1"/>
  <c r="U43" i="1"/>
  <c r="W42" i="1"/>
  <c r="X42" i="1" s="1"/>
  <c r="W41" i="1"/>
  <c r="X41" i="1" s="1"/>
  <c r="W40" i="1"/>
  <c r="X40" i="1" s="1"/>
  <c r="W39" i="1"/>
  <c r="X39" i="1" s="1"/>
  <c r="W38" i="1"/>
  <c r="V37" i="1"/>
  <c r="U37" i="1"/>
  <c r="W36" i="1"/>
  <c r="X36" i="1" s="1"/>
  <c r="W35" i="1"/>
  <c r="X35" i="1" s="1"/>
  <c r="W34" i="1"/>
  <c r="X34" i="1" s="1"/>
  <c r="W33" i="1"/>
  <c r="X33" i="1" s="1"/>
  <c r="V32" i="1"/>
  <c r="U32" i="1"/>
  <c r="W31" i="1"/>
  <c r="W30" i="1"/>
  <c r="X30" i="1" s="1"/>
  <c r="W29" i="1"/>
  <c r="X29" i="1" s="1"/>
  <c r="W28" i="1"/>
  <c r="X28" i="1" s="1"/>
  <c r="W27" i="1"/>
  <c r="X27" i="1" s="1"/>
  <c r="W26" i="1"/>
  <c r="X26" i="1" s="1"/>
  <c r="W25" i="1"/>
  <c r="X25" i="1" s="1"/>
  <c r="W24" i="1"/>
  <c r="X24" i="1" s="1"/>
  <c r="W23" i="1"/>
  <c r="X23" i="1" s="1"/>
  <c r="V22" i="1"/>
  <c r="U22" i="1"/>
  <c r="W21" i="1"/>
  <c r="X21" i="1" s="1"/>
  <c r="W20" i="1"/>
  <c r="W19" i="1"/>
  <c r="X19" i="1" s="1"/>
  <c r="W18" i="1"/>
  <c r="X18" i="1" s="1"/>
  <c r="W17" i="1"/>
  <c r="X17" i="1" s="1"/>
  <c r="V16" i="1"/>
  <c r="U16" i="1"/>
  <c r="W15" i="1"/>
  <c r="X15" i="1" s="1"/>
  <c r="W14" i="1"/>
  <c r="X14" i="1" s="1"/>
  <c r="W13" i="1"/>
  <c r="X13" i="1" s="1"/>
  <c r="W12" i="1"/>
  <c r="X12" i="1" s="1"/>
  <c r="W11" i="1"/>
  <c r="V10" i="1"/>
  <c r="U10" i="1"/>
  <c r="W9" i="1"/>
  <c r="X9" i="1" s="1"/>
  <c r="W8" i="1"/>
  <c r="X8" i="1" s="1"/>
  <c r="V7" i="1"/>
  <c r="U7" i="1"/>
  <c r="W6" i="1"/>
  <c r="W5" i="1"/>
  <c r="X5" i="1" s="1"/>
  <c r="W4" i="1"/>
  <c r="X4" i="1" s="1"/>
  <c r="W3" i="1"/>
  <c r="X3" i="1" s="1"/>
  <c r="R124" i="1"/>
  <c r="R123" i="1"/>
  <c r="L124" i="1"/>
  <c r="L123" i="1"/>
  <c r="O7" i="1"/>
  <c r="P7" i="1"/>
  <c r="AC105" i="1" l="1"/>
  <c r="AD105" i="1" s="1"/>
  <c r="W10" i="1"/>
  <c r="X10" i="1" s="1"/>
  <c r="W86" i="1"/>
  <c r="X86" i="1" s="1"/>
  <c r="AC122" i="1"/>
  <c r="AD122" i="1" s="1"/>
  <c r="W7" i="1"/>
  <c r="X7" i="1" s="1"/>
  <c r="W16" i="1"/>
  <c r="X16" i="1" s="1"/>
  <c r="AC61" i="1"/>
  <c r="AD61" i="1" s="1"/>
  <c r="AC48" i="1"/>
  <c r="AD48" i="1" s="1"/>
  <c r="AC95" i="1"/>
  <c r="AD95" i="1" s="1"/>
  <c r="W119" i="1"/>
  <c r="X119" i="1" s="1"/>
  <c r="W122" i="1"/>
  <c r="X122" i="1" s="1"/>
  <c r="AC16" i="1"/>
  <c r="AD16" i="1" s="1"/>
  <c r="AC22" i="1"/>
  <c r="AD22" i="1" s="1"/>
  <c r="AC116" i="1"/>
  <c r="AD116" i="1" s="1"/>
  <c r="AD45" i="1"/>
  <c r="AD80" i="1"/>
  <c r="AD87" i="1"/>
  <c r="AD98" i="1"/>
  <c r="AC32" i="1"/>
  <c r="AD32" i="1" s="1"/>
  <c r="AC67" i="1"/>
  <c r="AD67" i="1" s="1"/>
  <c r="AC70" i="1"/>
  <c r="AD70" i="1" s="1"/>
  <c r="AD17" i="1"/>
  <c r="AD11" i="1"/>
  <c r="AD49" i="1"/>
  <c r="AC7" i="1"/>
  <c r="AD7" i="1" s="1"/>
  <c r="AC43" i="1"/>
  <c r="AD43" i="1" s="1"/>
  <c r="AC37" i="1"/>
  <c r="AD37" i="1" s="1"/>
  <c r="AC79" i="1"/>
  <c r="AD79" i="1" s="1"/>
  <c r="AC132" i="1"/>
  <c r="AD132" i="1" s="1"/>
  <c r="X11" i="1"/>
  <c r="X68" i="1"/>
  <c r="X80" i="1"/>
  <c r="W67" i="1"/>
  <c r="X67" i="1" s="1"/>
  <c r="W61" i="1"/>
  <c r="X61" i="1" s="1"/>
  <c r="X6" i="1"/>
  <c r="X117" i="1"/>
  <c r="X63" i="1"/>
  <c r="W79" i="1"/>
  <c r="X79" i="1" s="1"/>
  <c r="W22" i="1"/>
  <c r="X22" i="1" s="1"/>
  <c r="W43" i="1"/>
  <c r="X43" i="1" s="1"/>
  <c r="X38" i="1"/>
  <c r="W105" i="1"/>
  <c r="X105" i="1" s="1"/>
  <c r="W116" i="1"/>
  <c r="X116" i="1" s="1"/>
  <c r="W32" i="1"/>
  <c r="X32" i="1" s="1"/>
  <c r="W95" i="1"/>
  <c r="X95" i="1" s="1"/>
  <c r="W48" i="1"/>
  <c r="X48" i="1" s="1"/>
  <c r="W37" i="1"/>
  <c r="X37" i="1" s="1"/>
  <c r="W132" i="1"/>
  <c r="X132" i="1" s="1"/>
  <c r="P132" i="1"/>
  <c r="O132" i="1"/>
  <c r="Q131" i="1"/>
  <c r="R131" i="1" s="1"/>
  <c r="Q130" i="1"/>
  <c r="R130" i="1" s="1"/>
  <c r="Q129" i="1"/>
  <c r="R129" i="1" s="1"/>
  <c r="Q128" i="1"/>
  <c r="R128" i="1" s="1"/>
  <c r="Q127" i="1"/>
  <c r="R127" i="1" s="1"/>
  <c r="Q126" i="1"/>
  <c r="R126" i="1" s="1"/>
  <c r="Q125" i="1"/>
  <c r="R125" i="1" s="1"/>
  <c r="P122" i="1"/>
  <c r="O122" i="1"/>
  <c r="Q121" i="1"/>
  <c r="R121" i="1" s="1"/>
  <c r="Q120" i="1"/>
  <c r="P119" i="1"/>
  <c r="O119" i="1"/>
  <c r="Q118" i="1"/>
  <c r="R118" i="1" s="1"/>
  <c r="Q117" i="1"/>
  <c r="P116" i="1"/>
  <c r="O116" i="1"/>
  <c r="Q115" i="1"/>
  <c r="R115" i="1" s="1"/>
  <c r="Q114" i="1"/>
  <c r="R114" i="1" s="1"/>
  <c r="Q113" i="1"/>
  <c r="R113" i="1" s="1"/>
  <c r="Q112" i="1"/>
  <c r="R112" i="1" s="1"/>
  <c r="Q111" i="1"/>
  <c r="R111" i="1" s="1"/>
  <c r="Q110" i="1"/>
  <c r="R110" i="1" s="1"/>
  <c r="Q109" i="1"/>
  <c r="R109" i="1" s="1"/>
  <c r="Q108" i="1"/>
  <c r="R108" i="1" s="1"/>
  <c r="Q107" i="1"/>
  <c r="R107" i="1" s="1"/>
  <c r="Q106" i="1"/>
  <c r="R106" i="1" s="1"/>
  <c r="P105" i="1"/>
  <c r="O105" i="1"/>
  <c r="Q104" i="1"/>
  <c r="R104" i="1" s="1"/>
  <c r="Q103" i="1"/>
  <c r="R103" i="1" s="1"/>
  <c r="Q102" i="1"/>
  <c r="R102" i="1" s="1"/>
  <c r="Q101" i="1"/>
  <c r="R101" i="1" s="1"/>
  <c r="Q100" i="1"/>
  <c r="R100" i="1" s="1"/>
  <c r="Q99" i="1"/>
  <c r="R99" i="1" s="1"/>
  <c r="Q98" i="1"/>
  <c r="R98" i="1" s="1"/>
  <c r="Q97" i="1"/>
  <c r="R97" i="1" s="1"/>
  <c r="Q96" i="1"/>
  <c r="R96" i="1" s="1"/>
  <c r="P95" i="1"/>
  <c r="O95" i="1"/>
  <c r="Q94" i="1"/>
  <c r="R94" i="1" s="1"/>
  <c r="Q93" i="1"/>
  <c r="R93" i="1" s="1"/>
  <c r="Q92" i="1"/>
  <c r="R92" i="1" s="1"/>
  <c r="Q91" i="1"/>
  <c r="R91" i="1" s="1"/>
  <c r="Q90" i="1"/>
  <c r="R90" i="1" s="1"/>
  <c r="Q89" i="1"/>
  <c r="R89" i="1" s="1"/>
  <c r="Q88" i="1"/>
  <c r="R88" i="1" s="1"/>
  <c r="Q87" i="1"/>
  <c r="R87" i="1" s="1"/>
  <c r="P86" i="1"/>
  <c r="O86" i="1"/>
  <c r="Q85" i="1"/>
  <c r="R85" i="1" s="1"/>
  <c r="Q84" i="1"/>
  <c r="R84" i="1" s="1"/>
  <c r="Q83" i="1"/>
  <c r="R83" i="1" s="1"/>
  <c r="Q82" i="1"/>
  <c r="R82" i="1" s="1"/>
  <c r="Q81" i="1"/>
  <c r="R81" i="1" s="1"/>
  <c r="Q80" i="1"/>
  <c r="R80" i="1" s="1"/>
  <c r="P79" i="1"/>
  <c r="O79" i="1"/>
  <c r="Q78" i="1"/>
  <c r="R78" i="1" s="1"/>
  <c r="Q77" i="1"/>
  <c r="R77" i="1" s="1"/>
  <c r="Q76" i="1"/>
  <c r="R76" i="1" s="1"/>
  <c r="Q75" i="1"/>
  <c r="R75" i="1" s="1"/>
  <c r="Q74" i="1"/>
  <c r="R74" i="1" s="1"/>
  <c r="Q73" i="1"/>
  <c r="R73" i="1" s="1"/>
  <c r="Q72" i="1"/>
  <c r="R72" i="1" s="1"/>
  <c r="Q71" i="1"/>
  <c r="R71" i="1" s="1"/>
  <c r="P70" i="1"/>
  <c r="O70" i="1"/>
  <c r="Q69" i="1"/>
  <c r="R69" i="1" s="1"/>
  <c r="Q68" i="1"/>
  <c r="R68" i="1" s="1"/>
  <c r="P67" i="1"/>
  <c r="O67" i="1"/>
  <c r="Q66" i="1"/>
  <c r="R66" i="1" s="1"/>
  <c r="Q65" i="1"/>
  <c r="R65" i="1" s="1"/>
  <c r="Q64" i="1"/>
  <c r="R64" i="1" s="1"/>
  <c r="Q63" i="1"/>
  <c r="R63" i="1" s="1"/>
  <c r="Q62" i="1"/>
  <c r="R62" i="1" s="1"/>
  <c r="P61" i="1"/>
  <c r="O61" i="1"/>
  <c r="Q60" i="1"/>
  <c r="R60" i="1" s="1"/>
  <c r="Q59" i="1"/>
  <c r="R59" i="1" s="1"/>
  <c r="Q58" i="1"/>
  <c r="R58" i="1" s="1"/>
  <c r="Q57" i="1"/>
  <c r="R57" i="1" s="1"/>
  <c r="Q56" i="1"/>
  <c r="R56" i="1" s="1"/>
  <c r="Q55" i="1"/>
  <c r="R55" i="1" s="1"/>
  <c r="Q54" i="1"/>
  <c r="R54" i="1" s="1"/>
  <c r="Q53" i="1"/>
  <c r="R53" i="1" s="1"/>
  <c r="Q52" i="1"/>
  <c r="R52" i="1" s="1"/>
  <c r="Q51" i="1"/>
  <c r="R51" i="1" s="1"/>
  <c r="Q50" i="1"/>
  <c r="R50" i="1" s="1"/>
  <c r="Q49" i="1"/>
  <c r="R49" i="1" s="1"/>
  <c r="P48" i="1"/>
  <c r="O48" i="1"/>
  <c r="Q47" i="1"/>
  <c r="R47" i="1" s="1"/>
  <c r="Q46" i="1"/>
  <c r="R46" i="1" s="1"/>
  <c r="Q45" i="1"/>
  <c r="R45" i="1" s="1"/>
  <c r="Q44" i="1"/>
  <c r="R44" i="1" s="1"/>
  <c r="P43" i="1"/>
  <c r="O43" i="1"/>
  <c r="Q42" i="1"/>
  <c r="R42" i="1" s="1"/>
  <c r="Q41" i="1"/>
  <c r="R41" i="1" s="1"/>
  <c r="Q40" i="1"/>
  <c r="R40" i="1" s="1"/>
  <c r="Q39" i="1"/>
  <c r="R39" i="1" s="1"/>
  <c r="Q38" i="1"/>
  <c r="R38" i="1" s="1"/>
  <c r="P37" i="1"/>
  <c r="O37" i="1"/>
  <c r="Q36" i="1"/>
  <c r="R36" i="1" s="1"/>
  <c r="Q35" i="1"/>
  <c r="R35" i="1" s="1"/>
  <c r="Q34" i="1"/>
  <c r="R34" i="1" s="1"/>
  <c r="Q33" i="1"/>
  <c r="R33" i="1" s="1"/>
  <c r="P32" i="1"/>
  <c r="O32" i="1"/>
  <c r="Q31" i="1"/>
  <c r="R31" i="1" s="1"/>
  <c r="Q30" i="1"/>
  <c r="R30" i="1" s="1"/>
  <c r="Q29" i="1"/>
  <c r="R29" i="1" s="1"/>
  <c r="Q28" i="1"/>
  <c r="R28" i="1" s="1"/>
  <c r="Q27" i="1"/>
  <c r="R27" i="1" s="1"/>
  <c r="Q26" i="1"/>
  <c r="R26" i="1" s="1"/>
  <c r="Q25" i="1"/>
  <c r="R25" i="1" s="1"/>
  <c r="Q24" i="1"/>
  <c r="R24" i="1" s="1"/>
  <c r="Q23" i="1"/>
  <c r="R23" i="1" s="1"/>
  <c r="P22" i="1"/>
  <c r="O22" i="1"/>
  <c r="Q21" i="1"/>
  <c r="R21" i="1" s="1"/>
  <c r="Q20" i="1"/>
  <c r="R20" i="1" s="1"/>
  <c r="Q19" i="1"/>
  <c r="R19" i="1" s="1"/>
  <c r="Q18" i="1"/>
  <c r="R18" i="1" s="1"/>
  <c r="Q17" i="1"/>
  <c r="R17" i="1" s="1"/>
  <c r="P16" i="1"/>
  <c r="O16" i="1"/>
  <c r="Q15" i="1"/>
  <c r="R15" i="1" s="1"/>
  <c r="Q14" i="1"/>
  <c r="R14" i="1" s="1"/>
  <c r="Q13" i="1"/>
  <c r="R13" i="1" s="1"/>
  <c r="Q12" i="1"/>
  <c r="R12" i="1" s="1"/>
  <c r="Q11" i="1"/>
  <c r="R11" i="1" s="1"/>
  <c r="P10" i="1"/>
  <c r="O10" i="1"/>
  <c r="Q9" i="1"/>
  <c r="R9" i="1" s="1"/>
  <c r="Q8" i="1"/>
  <c r="R8" i="1" s="1"/>
  <c r="Q6" i="1"/>
  <c r="R6" i="1" s="1"/>
  <c r="Q5" i="1"/>
  <c r="R5" i="1" s="1"/>
  <c r="Q4" i="1"/>
  <c r="R4" i="1" s="1"/>
  <c r="Q3" i="1"/>
  <c r="R3" i="1" s="1"/>
  <c r="J132" i="1"/>
  <c r="I132" i="1"/>
  <c r="K131" i="1"/>
  <c r="L131" i="1" s="1"/>
  <c r="K130" i="1"/>
  <c r="L130" i="1" s="1"/>
  <c r="K129" i="1"/>
  <c r="L129" i="1" s="1"/>
  <c r="K128" i="1"/>
  <c r="L128" i="1" s="1"/>
  <c r="K127" i="1"/>
  <c r="L127" i="1" s="1"/>
  <c r="K126" i="1"/>
  <c r="L126" i="1" s="1"/>
  <c r="K125" i="1"/>
  <c r="J122" i="1"/>
  <c r="I122" i="1"/>
  <c r="K121" i="1"/>
  <c r="L121" i="1" s="1"/>
  <c r="K120" i="1"/>
  <c r="L120" i="1" s="1"/>
  <c r="J119" i="1"/>
  <c r="I119" i="1"/>
  <c r="K118" i="1"/>
  <c r="L118" i="1" s="1"/>
  <c r="K117" i="1"/>
  <c r="L117" i="1" s="1"/>
  <c r="J116" i="1"/>
  <c r="I116" i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K108" i="1"/>
  <c r="L108" i="1" s="1"/>
  <c r="K107" i="1"/>
  <c r="L107" i="1" s="1"/>
  <c r="K106" i="1"/>
  <c r="L106" i="1" s="1"/>
  <c r="J105" i="1"/>
  <c r="I105" i="1"/>
  <c r="K104" i="1"/>
  <c r="L104" i="1" s="1"/>
  <c r="K103" i="1"/>
  <c r="L103" i="1" s="1"/>
  <c r="K102" i="1"/>
  <c r="L102" i="1" s="1"/>
  <c r="K101" i="1"/>
  <c r="L101" i="1" s="1"/>
  <c r="K100" i="1"/>
  <c r="L100" i="1" s="1"/>
  <c r="K99" i="1"/>
  <c r="L99" i="1" s="1"/>
  <c r="K98" i="1"/>
  <c r="L98" i="1" s="1"/>
  <c r="K97" i="1"/>
  <c r="L97" i="1" s="1"/>
  <c r="K96" i="1"/>
  <c r="L96" i="1" s="1"/>
  <c r="J95" i="1"/>
  <c r="I95" i="1"/>
  <c r="K94" i="1"/>
  <c r="L94" i="1" s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J86" i="1"/>
  <c r="I86" i="1"/>
  <c r="K85" i="1"/>
  <c r="L85" i="1" s="1"/>
  <c r="K84" i="1"/>
  <c r="L84" i="1" s="1"/>
  <c r="K83" i="1"/>
  <c r="L83" i="1" s="1"/>
  <c r="K82" i="1"/>
  <c r="L82" i="1" s="1"/>
  <c r="K81" i="1"/>
  <c r="L81" i="1" s="1"/>
  <c r="K80" i="1"/>
  <c r="L80" i="1" s="1"/>
  <c r="J79" i="1"/>
  <c r="I79" i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2" i="1"/>
  <c r="K71" i="1"/>
  <c r="L71" i="1" s="1"/>
  <c r="J70" i="1"/>
  <c r="I70" i="1"/>
  <c r="K69" i="1"/>
  <c r="K68" i="1"/>
  <c r="L68" i="1" s="1"/>
  <c r="J67" i="1"/>
  <c r="I67" i="1"/>
  <c r="K66" i="1"/>
  <c r="L66" i="1" s="1"/>
  <c r="K65" i="1"/>
  <c r="L65" i="1" s="1"/>
  <c r="K64" i="1"/>
  <c r="L64" i="1" s="1"/>
  <c r="K63" i="1"/>
  <c r="L63" i="1" s="1"/>
  <c r="K62" i="1"/>
  <c r="L62" i="1" s="1"/>
  <c r="J61" i="1"/>
  <c r="I61" i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J48" i="1"/>
  <c r="I48" i="1"/>
  <c r="K47" i="1"/>
  <c r="L47" i="1" s="1"/>
  <c r="K46" i="1"/>
  <c r="L46" i="1" s="1"/>
  <c r="K45" i="1"/>
  <c r="L45" i="1" s="1"/>
  <c r="K44" i="1"/>
  <c r="L44" i="1" s="1"/>
  <c r="J43" i="1"/>
  <c r="I43" i="1"/>
  <c r="K42" i="1"/>
  <c r="L42" i="1" s="1"/>
  <c r="K41" i="1"/>
  <c r="L41" i="1" s="1"/>
  <c r="K40" i="1"/>
  <c r="L40" i="1" s="1"/>
  <c r="K39" i="1"/>
  <c r="L39" i="1" s="1"/>
  <c r="K38" i="1"/>
  <c r="J37" i="1"/>
  <c r="I37" i="1"/>
  <c r="K36" i="1"/>
  <c r="L36" i="1" s="1"/>
  <c r="K35" i="1"/>
  <c r="L35" i="1" s="1"/>
  <c r="K34" i="1"/>
  <c r="L34" i="1" s="1"/>
  <c r="K33" i="1"/>
  <c r="L33" i="1" s="1"/>
  <c r="J32" i="1"/>
  <c r="I32" i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J22" i="1"/>
  <c r="I22" i="1"/>
  <c r="K21" i="1"/>
  <c r="L21" i="1" s="1"/>
  <c r="K20" i="1"/>
  <c r="L20" i="1" s="1"/>
  <c r="K19" i="1"/>
  <c r="L19" i="1" s="1"/>
  <c r="K18" i="1"/>
  <c r="L18" i="1" s="1"/>
  <c r="K17" i="1"/>
  <c r="J16" i="1"/>
  <c r="I16" i="1"/>
  <c r="K15" i="1"/>
  <c r="L15" i="1" s="1"/>
  <c r="K14" i="1"/>
  <c r="L14" i="1" s="1"/>
  <c r="K13" i="1"/>
  <c r="K12" i="1"/>
  <c r="L12" i="1" s="1"/>
  <c r="K11" i="1"/>
  <c r="L11" i="1" s="1"/>
  <c r="J10" i="1"/>
  <c r="I10" i="1"/>
  <c r="K9" i="1"/>
  <c r="L9" i="1" s="1"/>
  <c r="K8" i="1"/>
  <c r="L8" i="1" s="1"/>
  <c r="J7" i="1"/>
  <c r="I7" i="1"/>
  <c r="K6" i="1"/>
  <c r="L6" i="1" s="1"/>
  <c r="K5" i="1"/>
  <c r="L5" i="1" s="1"/>
  <c r="K4" i="1"/>
  <c r="L4" i="1" s="1"/>
  <c r="K3" i="1"/>
  <c r="L3" i="1" s="1"/>
  <c r="K119" i="1" l="1"/>
  <c r="L119" i="1" s="1"/>
  <c r="K37" i="1"/>
  <c r="L37" i="1" s="1"/>
  <c r="K10" i="1"/>
  <c r="L10" i="1" s="1"/>
  <c r="K43" i="1"/>
  <c r="L43" i="1" s="1"/>
  <c r="L38" i="1"/>
  <c r="K61" i="1"/>
  <c r="L61" i="1" s="1"/>
  <c r="L49" i="1"/>
  <c r="K95" i="1"/>
  <c r="L95" i="1" s="1"/>
  <c r="L87" i="1"/>
  <c r="K16" i="1"/>
  <c r="L16" i="1" s="1"/>
  <c r="L13" i="1"/>
  <c r="K32" i="1"/>
  <c r="L32" i="1" s="1"/>
  <c r="L23" i="1"/>
  <c r="K22" i="1"/>
  <c r="L22" i="1" s="1"/>
  <c r="L17" i="1"/>
  <c r="K79" i="1"/>
  <c r="L79" i="1" s="1"/>
  <c r="L72" i="1"/>
  <c r="Q122" i="1"/>
  <c r="R122" i="1" s="1"/>
  <c r="R120" i="1"/>
  <c r="K132" i="1"/>
  <c r="L132" i="1" s="1"/>
  <c r="L125" i="1"/>
  <c r="K70" i="1"/>
  <c r="L70" i="1" s="1"/>
  <c r="L69" i="1"/>
  <c r="Q10" i="1"/>
  <c r="R10" i="1" s="1"/>
  <c r="Q119" i="1"/>
  <c r="R119" i="1" s="1"/>
  <c r="R117" i="1"/>
  <c r="Q95" i="1"/>
  <c r="R95" i="1" s="1"/>
  <c r="Q67" i="1"/>
  <c r="R67" i="1" s="1"/>
  <c r="Q43" i="1"/>
  <c r="R43" i="1" s="1"/>
  <c r="Q32" i="1"/>
  <c r="R32" i="1" s="1"/>
  <c r="Q22" i="1"/>
  <c r="R22" i="1" s="1"/>
  <c r="Q16" i="1"/>
  <c r="R16" i="1" s="1"/>
  <c r="Q7" i="1"/>
  <c r="R7" i="1" s="1"/>
  <c r="Q37" i="1"/>
  <c r="R37" i="1" s="1"/>
  <c r="Q79" i="1"/>
  <c r="R79" i="1" s="1"/>
  <c r="Q86" i="1"/>
  <c r="R86" i="1" s="1"/>
  <c r="Q48" i="1"/>
  <c r="R48" i="1" s="1"/>
  <c r="Q105" i="1"/>
  <c r="R105" i="1" s="1"/>
  <c r="Q116" i="1"/>
  <c r="R116" i="1" s="1"/>
  <c r="Q70" i="1"/>
  <c r="R70" i="1" s="1"/>
  <c r="Q61" i="1"/>
  <c r="R61" i="1" s="1"/>
  <c r="Q132" i="1"/>
  <c r="R132" i="1" s="1"/>
  <c r="K7" i="1"/>
  <c r="L7" i="1" s="1"/>
  <c r="K48" i="1"/>
  <c r="L48" i="1" s="1"/>
  <c r="K105" i="1"/>
  <c r="L105" i="1" s="1"/>
  <c r="K116" i="1"/>
  <c r="L116" i="1" s="1"/>
  <c r="K122" i="1"/>
  <c r="L122" i="1" s="1"/>
  <c r="K67" i="1"/>
  <c r="L67" i="1" s="1"/>
  <c r="K86" i="1"/>
  <c r="L86" i="1" s="1"/>
  <c r="F124" i="1"/>
  <c r="F123" i="1"/>
  <c r="D132" i="1"/>
  <c r="C132" i="1"/>
  <c r="E131" i="1"/>
  <c r="F131" i="1" s="1"/>
  <c r="E130" i="1"/>
  <c r="F130" i="1" s="1"/>
  <c r="E129" i="1"/>
  <c r="F129" i="1" s="1"/>
  <c r="E128" i="1"/>
  <c r="F128" i="1" s="1"/>
  <c r="E127" i="1"/>
  <c r="F127" i="1" s="1"/>
  <c r="E126" i="1"/>
  <c r="F126" i="1" s="1"/>
  <c r="E125" i="1"/>
  <c r="F125" i="1" s="1"/>
  <c r="D122" i="1"/>
  <c r="C122" i="1"/>
  <c r="E121" i="1"/>
  <c r="F121" i="1" s="1"/>
  <c r="E120" i="1"/>
  <c r="D119" i="1"/>
  <c r="C119" i="1"/>
  <c r="E118" i="1"/>
  <c r="F118" i="1" s="1"/>
  <c r="E117" i="1"/>
  <c r="D116" i="1"/>
  <c r="C116" i="1"/>
  <c r="E115" i="1"/>
  <c r="F115" i="1" s="1"/>
  <c r="E114" i="1"/>
  <c r="F114" i="1" s="1"/>
  <c r="E113" i="1"/>
  <c r="F113" i="1" s="1"/>
  <c r="E112" i="1"/>
  <c r="F112" i="1" s="1"/>
  <c r="E111" i="1"/>
  <c r="F111" i="1" s="1"/>
  <c r="E110" i="1"/>
  <c r="F110" i="1" s="1"/>
  <c r="E109" i="1"/>
  <c r="F109" i="1" s="1"/>
  <c r="E108" i="1"/>
  <c r="F108" i="1" s="1"/>
  <c r="E107" i="1"/>
  <c r="F107" i="1" s="1"/>
  <c r="E106" i="1"/>
  <c r="F106" i="1" s="1"/>
  <c r="D105" i="1"/>
  <c r="C105" i="1"/>
  <c r="E104" i="1"/>
  <c r="F104" i="1" s="1"/>
  <c r="E103" i="1"/>
  <c r="F103" i="1" s="1"/>
  <c r="E102" i="1"/>
  <c r="F102" i="1" s="1"/>
  <c r="E101" i="1"/>
  <c r="F101" i="1" s="1"/>
  <c r="E100" i="1"/>
  <c r="F100" i="1" s="1"/>
  <c r="E99" i="1"/>
  <c r="F99" i="1" s="1"/>
  <c r="E98" i="1"/>
  <c r="F98" i="1" s="1"/>
  <c r="E97" i="1"/>
  <c r="F97" i="1" s="1"/>
  <c r="E96" i="1"/>
  <c r="F96" i="1" s="1"/>
  <c r="D95" i="1"/>
  <c r="C95" i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D86" i="1"/>
  <c r="C86" i="1"/>
  <c r="E85" i="1"/>
  <c r="F85" i="1" s="1"/>
  <c r="E84" i="1"/>
  <c r="F84" i="1" s="1"/>
  <c r="E83" i="1"/>
  <c r="F83" i="1" s="1"/>
  <c r="E82" i="1"/>
  <c r="F82" i="1" s="1"/>
  <c r="E81" i="1"/>
  <c r="F81" i="1" s="1"/>
  <c r="E80" i="1"/>
  <c r="F80" i="1" s="1"/>
  <c r="D79" i="1"/>
  <c r="C79" i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E71" i="1"/>
  <c r="F71" i="1" s="1"/>
  <c r="D70" i="1"/>
  <c r="C70" i="1"/>
  <c r="E69" i="1"/>
  <c r="F69" i="1" s="1"/>
  <c r="E68" i="1"/>
  <c r="F68" i="1" s="1"/>
  <c r="D67" i="1"/>
  <c r="C67" i="1"/>
  <c r="E66" i="1"/>
  <c r="F66" i="1" s="1"/>
  <c r="E65" i="1"/>
  <c r="F65" i="1" s="1"/>
  <c r="E64" i="1"/>
  <c r="F64" i="1" s="1"/>
  <c r="E63" i="1"/>
  <c r="F63" i="1" s="1"/>
  <c r="E62" i="1"/>
  <c r="F62" i="1" s="1"/>
  <c r="D61" i="1"/>
  <c r="C61" i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D48" i="1"/>
  <c r="C48" i="1"/>
  <c r="E47" i="1"/>
  <c r="F47" i="1" s="1"/>
  <c r="E46" i="1"/>
  <c r="F46" i="1" s="1"/>
  <c r="E45" i="1"/>
  <c r="F45" i="1" s="1"/>
  <c r="E44" i="1"/>
  <c r="D43" i="1"/>
  <c r="C43" i="1"/>
  <c r="E42" i="1"/>
  <c r="F42" i="1" s="1"/>
  <c r="E41" i="1"/>
  <c r="F41" i="1" s="1"/>
  <c r="E40" i="1"/>
  <c r="F40" i="1" s="1"/>
  <c r="E39" i="1"/>
  <c r="F39" i="1" s="1"/>
  <c r="E38" i="1"/>
  <c r="D37" i="1"/>
  <c r="C37" i="1"/>
  <c r="E36" i="1"/>
  <c r="F36" i="1" s="1"/>
  <c r="E35" i="1"/>
  <c r="F35" i="1" s="1"/>
  <c r="E34" i="1"/>
  <c r="F34" i="1" s="1"/>
  <c r="E33" i="1"/>
  <c r="F33" i="1" s="1"/>
  <c r="D32" i="1"/>
  <c r="C32" i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D22" i="1"/>
  <c r="C22" i="1"/>
  <c r="E21" i="1"/>
  <c r="F21" i="1" s="1"/>
  <c r="E20" i="1"/>
  <c r="F20" i="1" s="1"/>
  <c r="E19" i="1"/>
  <c r="F19" i="1" s="1"/>
  <c r="E18" i="1"/>
  <c r="F18" i="1" s="1"/>
  <c r="E17" i="1"/>
  <c r="F17" i="1" s="1"/>
  <c r="D16" i="1"/>
  <c r="C16" i="1"/>
  <c r="E15" i="1"/>
  <c r="F15" i="1" s="1"/>
  <c r="E14" i="1"/>
  <c r="F14" i="1" s="1"/>
  <c r="E13" i="1"/>
  <c r="F13" i="1" s="1"/>
  <c r="E12" i="1"/>
  <c r="F12" i="1" s="1"/>
  <c r="E11" i="1"/>
  <c r="F11" i="1" s="1"/>
  <c r="D10" i="1"/>
  <c r="C10" i="1"/>
  <c r="E9" i="1"/>
  <c r="F9" i="1" s="1"/>
  <c r="E8" i="1"/>
  <c r="D7" i="1"/>
  <c r="C7" i="1"/>
  <c r="E6" i="1"/>
  <c r="F6" i="1" s="1"/>
  <c r="E5" i="1"/>
  <c r="F5" i="1" s="1"/>
  <c r="E4" i="1"/>
  <c r="F4" i="1" s="1"/>
  <c r="E3" i="1"/>
  <c r="F3" i="1" s="1"/>
  <c r="E10" i="1" l="1"/>
  <c r="F10" i="1" s="1"/>
  <c r="E122" i="1"/>
  <c r="F122" i="1" s="1"/>
  <c r="E119" i="1"/>
  <c r="F119" i="1" s="1"/>
  <c r="F8" i="1"/>
  <c r="E32" i="1"/>
  <c r="F32" i="1" s="1"/>
  <c r="E48" i="1"/>
  <c r="F48" i="1" s="1"/>
  <c r="E79" i="1"/>
  <c r="F79" i="1" s="1"/>
  <c r="E43" i="1"/>
  <c r="F43" i="1" s="1"/>
  <c r="F117" i="1"/>
  <c r="E86" i="1"/>
  <c r="F86" i="1" s="1"/>
  <c r="F38" i="1"/>
  <c r="F23" i="1"/>
  <c r="E95" i="1"/>
  <c r="F95" i="1" s="1"/>
  <c r="F72" i="1"/>
  <c r="F120" i="1"/>
  <c r="E16" i="1"/>
  <c r="F16" i="1" s="1"/>
  <c r="E67" i="1"/>
  <c r="F67" i="1" s="1"/>
  <c r="E61" i="1"/>
  <c r="F61" i="1" s="1"/>
  <c r="E7" i="1"/>
  <c r="F7" i="1" s="1"/>
  <c r="F44" i="1"/>
  <c r="E37" i="1"/>
  <c r="F37" i="1" s="1"/>
  <c r="E116" i="1"/>
  <c r="F116" i="1" s="1"/>
  <c r="E70" i="1"/>
  <c r="F70" i="1" s="1"/>
  <c r="E105" i="1"/>
  <c r="F105" i="1" s="1"/>
  <c r="E22" i="1"/>
  <c r="F22" i="1" s="1"/>
  <c r="E132" i="1"/>
  <c r="F132" i="1" s="1"/>
</calcChain>
</file>

<file path=xl/sharedStrings.xml><?xml version="1.0" encoding="utf-8"?>
<sst xmlns="http://schemas.openxmlformats.org/spreadsheetml/2006/main" count="703" uniqueCount="143">
  <si>
    <t>ABRUZZO</t>
  </si>
  <si>
    <t>Chieti</t>
  </si>
  <si>
    <t>L'Aquila</t>
  </si>
  <si>
    <t>Pescara</t>
  </si>
  <si>
    <t>Teramo</t>
  </si>
  <si>
    <t>BASILICATA</t>
  </si>
  <si>
    <t>Matera</t>
  </si>
  <si>
    <t>Potenza</t>
  </si>
  <si>
    <t>CALABRIA</t>
  </si>
  <si>
    <t>Catanzaro</t>
  </si>
  <si>
    <t>Cosenza</t>
  </si>
  <si>
    <t>Crotone</t>
  </si>
  <si>
    <t>Reggio di Calabria</t>
  </si>
  <si>
    <t>Vibo Valentia</t>
  </si>
  <si>
    <t>CAMPANIA</t>
  </si>
  <si>
    <t>Avellino</t>
  </si>
  <si>
    <t>Benevento</t>
  </si>
  <si>
    <t>Caserta</t>
  </si>
  <si>
    <t>Napoli</t>
  </si>
  <si>
    <t>Salerno</t>
  </si>
  <si>
    <t>EMILIA ROMAGNA</t>
  </si>
  <si>
    <t>Bologna</t>
  </si>
  <si>
    <t>Ferrara</t>
  </si>
  <si>
    <t>Modena</t>
  </si>
  <si>
    <t>Parma</t>
  </si>
  <si>
    <t>Piacenza</t>
  </si>
  <si>
    <t>Ravenna</t>
  </si>
  <si>
    <t>Reggio nell'Emilia</t>
  </si>
  <si>
    <t>Rimini</t>
  </si>
  <si>
    <t>FRIULI VENEZIA GIULIA</t>
  </si>
  <si>
    <t>Gorizia</t>
  </si>
  <si>
    <t>Pordenone</t>
  </si>
  <si>
    <t>Trieste</t>
  </si>
  <si>
    <t>Udine</t>
  </si>
  <si>
    <t>LAZIO</t>
  </si>
  <si>
    <t>Frosinone</t>
  </si>
  <si>
    <t>Latina</t>
  </si>
  <si>
    <t>Rieti</t>
  </si>
  <si>
    <t>Roma</t>
  </si>
  <si>
    <t>Viterbo</t>
  </si>
  <si>
    <t>LIGURIA</t>
  </si>
  <si>
    <t>Genova</t>
  </si>
  <si>
    <t>Imperia</t>
  </si>
  <si>
    <t>La Spezia</t>
  </si>
  <si>
    <t>Savona</t>
  </si>
  <si>
    <t>LOMBARDIA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</si>
  <si>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</si>
  <si>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</si>
  <si>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</si>
  <si>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</si>
  <si>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</si>
  <si>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</si>
  <si>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</si>
  <si>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</si>
  <si>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Monza e della Brianza</t>
  </si>
  <si>
    <t>Pavia</t>
  </si>
  <si>
    <t>Sondrio</t>
  </si>
  <si>
    <t>Varese</t>
  </si>
  <si>
    <t>MARCHE</t>
  </si>
  <si>
    <t>Ancona</t>
  </si>
  <si>
    <t>Ascoli Piceno</t>
  </si>
  <si>
    <t>Fermo</t>
  </si>
  <si>
    <t>Pesaro e Urbino</t>
  </si>
  <si>
    <t>MOLISE</t>
  </si>
  <si>
    <t>Campobasso</t>
  </si>
  <si>
    <t>Isernia</t>
  </si>
  <si>
    <t>PIEMONTE</t>
  </si>
  <si>
    <t>Alessandria</t>
  </si>
  <si>
    <t>Asti</t>
  </si>
  <si>
    <t>Biella</t>
  </si>
  <si>
    <t>Cuneo</t>
  </si>
  <si>
    <t>Novara</t>
  </si>
  <si>
    <t>Torino</t>
  </si>
  <si>
    <t>Verbano-Cusio-Ossola</t>
  </si>
  <si>
    <t>Vercelli</t>
  </si>
  <si>
    <t>PUGLIA</t>
  </si>
  <si>
    <t>Bari</t>
  </si>
  <si>
    <t>Barletta-Andria-Trani</t>
  </si>
  <si>
    <t>Brindisi</t>
  </si>
  <si>
    <t>Foggia</t>
  </si>
  <si>
    <t>Lecce</t>
  </si>
  <si>
    <t>Taranto</t>
  </si>
  <si>
    <t>SARDEGNA</t>
  </si>
  <si>
    <t>Cagliari</t>
  </si>
  <si>
    <t>Carbonia-Iglesias</t>
  </si>
  <si>
    <t>Medio Campidano</t>
  </si>
  <si>
    <t>Nuoro</t>
  </si>
  <si>
    <t>Ogliastra</t>
  </si>
  <si>
    <t>Olbia-Tempio</t>
  </si>
  <si>
    <t>Oristano</t>
  </si>
  <si>
    <t>Sassari</t>
  </si>
  <si>
    <t>SICILIA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</si>
  <si>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</si>
  <si>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</si>
  <si>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</si>
  <si>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</si>
  <si>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</si>
  <si>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</si>
  <si>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</si>
  <si>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</si>
  <si>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</si>
  <si>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TOSCANA</t>
  </si>
  <si>
    <t>Arezzo</t>
  </si>
  <si>
    <t>Firenze</t>
  </si>
  <si>
    <t>Grosseto</t>
  </si>
  <si>
    <t>Livorno</t>
  </si>
  <si>
    <t>Lucca</t>
  </si>
  <si>
    <t>Massa-Carrara</t>
  </si>
  <si>
    <t>Pisa</t>
  </si>
  <si>
    <t>Pistoia</t>
  </si>
  <si>
    <t>Prato</t>
  </si>
  <si>
    <t>Siena</t>
  </si>
  <si>
    <t>TRENTINO ALTO ADIGE</t>
  </si>
  <si>
    <t>Bolzano/Bozen</t>
  </si>
  <si>
    <t>Trento</t>
  </si>
  <si>
    <t>UMBRIA</t>
  </si>
  <si>
    <t>Perugia</t>
  </si>
  <si>
    <t>Terni</t>
  </si>
  <si>
    <t>VALLE D'AOSTA/VALLE' D'AOSTE</t>
  </si>
  <si>
    <t>Valle d'Aosta/Valle' d'Aoste</t>
  </si>
  <si>
    <t>VENETO</t>
  </si>
  <si>
    <t>Belluno</t>
  </si>
  <si>
    <t>Padova</t>
  </si>
  <si>
    <t>Rovigo</t>
  </si>
  <si>
    <t>Treviso</t>
  </si>
  <si>
    <t>Venezia</t>
  </si>
  <si>
    <t>Verona</t>
  </si>
  <si>
    <t>Vicenza</t>
  </si>
  <si>
    <t>REGIONE</t>
  </si>
  <si>
    <t>PROVINCIA</t>
  </si>
  <si>
    <t>SOGLIA 
INFERIORE</t>
  </si>
  <si>
    <t>SOGLIA 
SUPERIORE</t>
  </si>
  <si>
    <t>TOTALE</t>
  </si>
  <si>
    <t>%</t>
  </si>
  <si>
    <t>Totale</t>
  </si>
  <si>
    <t>Macerata</t>
  </si>
  <si>
    <t>Forlì-Cesena</t>
  </si>
  <si>
    <t>Distribuzione regionale e provinciale stabilimenti RIR-Fonte: Inventario ISPRA</t>
  </si>
  <si>
    <t>Agg. 31.12.2023</t>
  </si>
  <si>
    <t>Agg. 31.12.2024</t>
  </si>
  <si>
    <t>Agg. 30.06.2025</t>
  </si>
  <si>
    <t>Agg. 30.11.2025</t>
  </si>
  <si>
    <t>Agg.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</si>
</sst>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rgb="FF666666"/>
      <name val="Tahoma"/>
      <family val="2"/>
    </font>
    <font>
      <sz val="11"/>
      <color theme="2" tint="-0.499984740745262"/>
      <name val="Tahoma"/>
      <family val="2"/>
    </font>
    <font>
      <b/>
      <sz val="11"/>
      <color theme="2" tint="-0.499984740745262"/>
      <name val="Tahoma"/>
      <family val="2"/>
    </font>
    <font>
      <b/>
      <sz val="12"/>
      <color theme="2" tint="-0.499984740745262"/>
      <name val="Tahoma"/>
      <family val="2"/>
    </font>
    <font>
      <b/>
      <sz val="14"/>
      <color theme="1"/>
      <name val="Tahoma"/>
      <family val="2"/>
    </font>
    <font>
      <b/>
      <sz val="16"/>
      <color theme="1"/>
      <name val="Tahoma"/>
      <family val="2"/>
    </font>
    <font>
      <sz val="11"/>
      <color theme="2" tint="-0.499984740745262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10" fontId="4" fillId="0" borderId="0" xfId="1" applyNumberFormat="1" applyFont="1"/>
    <xf numFmtId="0" fontId="4" fillId="0" borderId="0" xfId="0" applyFont="1" applyAlignment="1">
      <alignment vertical="center"/>
    </xf>
    <xf numFmtId="0" fontId="6" fillId="0" borderId="0" xfId="0" applyFont="1"/>
    <xf numFmtId="10" fontId="3" fillId="0" borderId="0" xfId="1" applyNumberFormat="1" applyFont="1"/>
    <xf numFmtId="10" fontId="5" fillId="0" borderId="0" xfId="1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10" fontId="8" fillId="0" borderId="1" xfId="1" applyNumberFormat="1" applyFont="1" applyBorder="1"/>
    <xf numFmtId="0" fontId="9" fillId="0" borderId="1" xfId="0" quotePrefix="1" applyFont="1" applyBorder="1" applyAlignment="1">
      <alignment horizontal="left" vertical="top"/>
    </xf>
    <xf numFmtId="0" fontId="9" fillId="0" borderId="1" xfId="0" applyFont="1" applyBorder="1" applyAlignment="1">
      <alignment vertical="center"/>
    </xf>
    <xf numFmtId="10" fontId="9" fillId="0" borderId="1" xfId="1" applyNumberFormat="1" applyFont="1" applyBorder="1"/>
    <xf numFmtId="0" fontId="7" fillId="2" borderId="1" xfId="0" quotePrefix="1" applyFont="1" applyFill="1" applyBorder="1" applyAlignment="1">
      <alignment horizontal="right" vertical="top"/>
    </xf>
    <xf numFmtId="0" fontId="0" fillId="2" borderId="1" xfId="0" applyFill="1" applyBorder="1"/>
    <xf numFmtId="0" fontId="10" fillId="2" borderId="1" xfId="0" applyFont="1" applyFill="1" applyBorder="1" applyAlignment="1">
      <alignment vertical="center"/>
    </xf>
    <xf numFmtId="0" fontId="0" fillId="2" borderId="0" xfId="0" applyFill="1"/>
    <xf numFmtId="0" fontId="10" fillId="2" borderId="0" xfId="0" applyFont="1" applyFill="1" applyAlignment="1">
      <alignment vertical="center"/>
    </xf>
    <xf numFmtId="0" fontId="10" fillId="2" borderId="5" xfId="0" applyFont="1" applyFill="1" applyBorder="1" applyAlignment="1">
      <alignment vertical="center"/>
    </xf>
    <xf numFmtId="10" fontId="4" fillId="0" borderId="0" xfId="1" applyNumberFormat="1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0" fontId="2" fillId="2" borderId="6" xfId="1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0" xfId="0" quotePrefix="1" applyFont="1" applyAlignment="1">
      <alignment horizontal="left" vertical="top"/>
    </xf>
    <xf numFmtId="0" fontId="14" fillId="0" borderId="0" xfId="0" applyFont="1"/>
    <xf numFmtId="0" fontId="8" fillId="0" borderId="0" xfId="0" applyFont="1" applyAlignment="1">
      <alignment vertical="center"/>
    </xf>
    <xf numFmtId="10" fontId="8" fillId="0" borderId="0" xfId="1" applyNumberFormat="1" applyFont="1"/>
    <xf numFmtId="0" fontId="9" fillId="0" borderId="0" xfId="0" quotePrefix="1" applyFont="1" applyAlignment="1">
      <alignment horizontal="left" vertical="top"/>
    </xf>
    <xf numFmtId="0" fontId="9" fillId="0" borderId="0" xfId="0" applyFont="1" applyAlignment="1">
      <alignment vertical="center"/>
    </xf>
    <xf numFmtId="10" fontId="9" fillId="0" borderId="0" xfId="1" applyNumberFormat="1" applyFont="1"/>
    <xf numFmtId="0" fontId="8" fillId="0" borderId="1" xfId="0" quotePrefix="1" applyFont="1" applyBorder="1" applyAlignment="1">
      <alignment horizontal="left" vertical="top"/>
    </xf>
    <xf numFmtId="0" fontId="8" fillId="0" borderId="1" xfId="0" applyFont="1" applyBorder="1"/>
    <xf numFmtId="0" fontId="12" fillId="2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0" fontId="2" fillId="2" borderId="7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8" xfId="0" applyFont="1" applyBorder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53692-1C33-442D-84B0-67AD23F9E83D}">
  <dimension ref="A1:AD134"/>
  <sheetViews>
    <sheetView tabSelected="1" topLeftCell="R1" workbookViewId="0">
      <selection activeCell="AF9" sqref="AF9"/>
    </sheetView>
  </sheetViews>
  <sheetFormatPr baseColWidth="10" defaultColWidth="8.83203125" defaultRowHeight="14" x14ac:dyDescent="0.15"/>
  <cols>
    <col min="1" max="1" width="26.83203125" style="1" bestFit="1" customWidth="1"/>
    <col min="2" max="2" width="24" style="1" customWidth="1"/>
    <col min="3" max="3" width="11.6640625" style="1" bestFit="1" customWidth="1"/>
    <col min="4" max="4" width="12.1640625" style="1" bestFit="1" customWidth="1"/>
    <col min="5" max="5" width="9.1640625" style="1" bestFit="1" customWidth="1"/>
    <col min="6" max="6" width="10.1640625" style="2" customWidth="1"/>
    <col min="7" max="7" width="5.1640625" style="2" customWidth="1"/>
    <col min="8" max="8" width="24" style="1" customWidth="1"/>
    <col min="9" max="9" width="11.6640625" style="1" bestFit="1" customWidth="1"/>
    <col min="10" max="10" width="12.1640625" style="1" bestFit="1" customWidth="1"/>
    <col min="11" max="11" width="9.1640625" style="1" bestFit="1" customWidth="1"/>
    <col min="12" max="12" width="10.1640625" style="2" customWidth="1"/>
    <col min="13" max="13" width="5.5" style="1" customWidth="1"/>
    <col min="14" max="14" width="24" style="1" customWidth="1"/>
    <col min="15" max="15" width="11.6640625" style="1" bestFit="1" customWidth="1"/>
    <col min="16" max="16" width="12.1640625" style="1" bestFit="1" customWidth="1"/>
    <col min="17" max="17" width="9.1640625" style="1" bestFit="1" customWidth="1"/>
    <col min="18" max="18" width="10.1640625" style="2" customWidth="1"/>
    <col min="19" max="19" width="8.83203125" style="1"/>
    <col min="20" max="20" width="24" style="1" customWidth="1"/>
    <col min="21" max="21" width="11.6640625" style="1" bestFit="1" customWidth="1"/>
    <col min="22" max="22" width="12.1640625" style="1" bestFit="1" customWidth="1"/>
    <col min="23" max="23" width="9.1640625" style="1" bestFit="1" customWidth="1"/>
    <col min="24" max="24" width="10.1640625" style="2" customWidth="1"/>
    <col min="25" max="25" width="8.83203125" style="1"/>
    <col min="26" max="26" width="24" style="1" customWidth="1"/>
    <col min="27" max="27" width="11.6640625" style="1" bestFit="1" customWidth="1"/>
    <col min="28" max="28" width="12.1640625" style="1" bestFit="1" customWidth="1"/>
    <col min="29" max="29" width="9.1640625" style="1" bestFit="1" customWidth="1"/>
    <col min="30" max="30" width="10.1640625" style="2" customWidth="1"/>
    <col min="31" max="16384" width="8.83203125" style="1"/>
  </cols>
  <sheetData>
    <row r="1" spans="1:30" ht="20" x14ac:dyDescent="0.2">
      <c r="A1" s="37" t="s">
        <v>138</v>
      </c>
      <c r="B1" s="37"/>
      <c r="C1" s="37"/>
      <c r="D1" s="37"/>
      <c r="E1" s="37"/>
      <c r="F1" s="37"/>
      <c r="G1" s="1"/>
      <c r="H1" s="36" t="s">
        <v>139</v>
      </c>
      <c r="I1" s="36"/>
      <c r="J1" s="36"/>
      <c r="K1" s="36"/>
      <c r="L1" s="36"/>
      <c r="N1" s="36" t="s">
        <v>140</v>
      </c>
      <c r="O1" s="36"/>
      <c r="P1" s="36"/>
      <c r="Q1" s="36"/>
      <c r="R1" s="36"/>
      <c r="T1" s="36" t="s">
        <v>141</v>
      </c>
      <c r="U1" s="36"/>
      <c r="V1" s="36"/>
      <c r="W1" s="36"/>
      <c r="X1" s="36"/>
      <c r="Z1" s="36" t="s">
        <v>142</v>
      </c>
      <c r="AA1" s="36"/>
      <c r="AB1" s="36"/>
      <c r="AC1" s="36"/>
      <c r="AD1" s="36"/>
    </row>
    <row r="2" spans="1:30" s="3" customFormat="1" ht="28.25" customHeight="1" x14ac:dyDescent="0.15">
      <c r="A2" s="7" t="s">
        <v>128</v>
      </c>
      <c r="B2" s="7" t="s">
        <v>129</v>
      </c>
      <c r="C2" s="8" t="s">
        <v>130</v>
      </c>
      <c r="D2" s="8" t="s">
        <v>131</v>
      </c>
      <c r="E2" s="7" t="s">
        <v>132</v>
      </c>
      <c r="F2" s="9" t="s">
        <v>133</v>
      </c>
      <c r="G2" s="1"/>
      <c r="H2" s="23" t="s">
        <v>129</v>
      </c>
      <c r="I2" s="24" t="s">
        <v>130</v>
      </c>
      <c r="J2" s="24" t="s">
        <v>131</v>
      </c>
      <c r="K2" s="23" t="s">
        <v>132</v>
      </c>
      <c r="L2" s="25" t="s">
        <v>133</v>
      </c>
      <c r="N2" s="23" t="s">
        <v>129</v>
      </c>
      <c r="O2" s="24" t="s">
        <v>130</v>
      </c>
      <c r="P2" s="24" t="s">
        <v>131</v>
      </c>
      <c r="Q2" s="23" t="s">
        <v>132</v>
      </c>
      <c r="R2" s="25" t="s">
        <v>133</v>
      </c>
      <c r="T2" s="23" t="s">
        <v>129</v>
      </c>
      <c r="U2" s="24" t="s">
        <v>130</v>
      </c>
      <c r="V2" s="24" t="s">
        <v>131</v>
      </c>
      <c r="W2" s="23" t="s">
        <v>132</v>
      </c>
      <c r="X2" s="25" t="s">
        <v>133</v>
      </c>
      <c r="Z2" s="41" t="s">
        <v>129</v>
      </c>
      <c r="AA2" s="42" t="s">
        <v>130</v>
      </c>
      <c r="AB2" s="42" t="s">
        <v>131</v>
      </c>
      <c r="AC2" s="41" t="s">
        <v>132</v>
      </c>
      <c r="AD2" s="43" t="s">
        <v>133</v>
      </c>
    </row>
    <row r="3" spans="1:30" customFormat="1" ht="16" x14ac:dyDescent="0.2">
      <c r="A3" s="34" t="s">
        <v>0</v>
      </c>
      <c r="B3" s="10" t="s">
        <v>1</v>
      </c>
      <c r="C3" s="11">
        <v>4</v>
      </c>
      <c r="D3" s="11">
        <v>5</v>
      </c>
      <c r="E3" s="11">
        <f>SUM(C3:D3)</f>
        <v>9</v>
      </c>
      <c r="F3" s="12">
        <f>E3/$E$133</f>
        <v>9.5338983050847464E-3</v>
      </c>
      <c r="G3" s="2"/>
      <c r="H3" s="10" t="s">
        <v>1</v>
      </c>
      <c r="I3" s="26">
        <v>4</v>
      </c>
      <c r="J3" s="26">
        <v>5</v>
      </c>
      <c r="K3" s="11">
        <f>SUM(I3:J3)</f>
        <v>9</v>
      </c>
      <c r="L3" s="12">
        <f>K3/$K$133</f>
        <v>9.6463022508038593E-3</v>
      </c>
      <c r="N3" s="10" t="s">
        <v>1</v>
      </c>
      <c r="O3" s="26">
        <v>5</v>
      </c>
      <c r="P3" s="26">
        <v>4</v>
      </c>
      <c r="Q3" s="11">
        <f>SUM(O3:P3)</f>
        <v>9</v>
      </c>
      <c r="R3" s="12">
        <f>Q3/$Q$133</f>
        <v>9.6566523605150223E-3</v>
      </c>
      <c r="T3" s="27" t="s">
        <v>1</v>
      </c>
      <c r="U3" s="28">
        <v>5</v>
      </c>
      <c r="V3" s="28">
        <v>4</v>
      </c>
      <c r="W3" s="29">
        <f>SUM(U3:V3)</f>
        <v>9</v>
      </c>
      <c r="X3" s="30">
        <f>W3/$W$133</f>
        <v>9.2687950566426366E-3</v>
      </c>
      <c r="Z3" s="27" t="s">
        <v>1</v>
      </c>
      <c r="AA3" s="28">
        <v>6</v>
      </c>
      <c r="AB3" s="28">
        <v>4</v>
      </c>
      <c r="AC3" s="29">
        <f>SUM(AA3:AB3)</f>
        <v>10</v>
      </c>
      <c r="AD3" s="30">
        <f>AC3/$E$133</f>
        <v>1.059322033898305E-2</v>
      </c>
    </row>
    <row r="4" spans="1:30" customFormat="1" ht="16" x14ac:dyDescent="0.2">
      <c r="A4" s="35"/>
      <c r="B4" s="10" t="s">
        <v>2</v>
      </c>
      <c r="C4" s="11">
        <v>3</v>
      </c>
      <c r="D4" s="11">
        <v>2</v>
      </c>
      <c r="E4" s="11">
        <f t="shared" ref="E4:E6" si="0">SUM(C4:D4)</f>
        <v>5</v>
      </c>
      <c r="F4" s="12">
        <f t="shared" ref="F4:F67" si="1">E4/$E$133</f>
        <v>5.2966101694915252E-3</v>
      </c>
      <c r="G4" s="2"/>
      <c r="H4" s="10" t="s">
        <v>2</v>
      </c>
      <c r="I4" s="26">
        <v>3</v>
      </c>
      <c r="J4" s="26">
        <v>2</v>
      </c>
      <c r="K4" s="11">
        <f t="shared" ref="K4:K6" si="2">SUM(I4:J4)</f>
        <v>5</v>
      </c>
      <c r="L4" s="12">
        <f>K4/$K$133</f>
        <v>5.3590568060021436E-3</v>
      </c>
      <c r="N4" s="10" t="s">
        <v>2</v>
      </c>
      <c r="O4" s="26">
        <v>3</v>
      </c>
      <c r="P4" s="26">
        <v>2</v>
      </c>
      <c r="Q4" s="11">
        <f t="shared" ref="Q4:Q6" si="3">SUM(O4:P4)</f>
        <v>5</v>
      </c>
      <c r="R4" s="12">
        <f t="shared" ref="R4:R67" si="4">Q4/$Q$133</f>
        <v>5.3648068669527897E-3</v>
      </c>
      <c r="T4" s="27" t="s">
        <v>2</v>
      </c>
      <c r="U4" s="28">
        <v>3</v>
      </c>
      <c r="V4" s="28">
        <v>2</v>
      </c>
      <c r="W4" s="29">
        <f t="shared" ref="W4:W6" si="5">SUM(U4:V4)</f>
        <v>5</v>
      </c>
      <c r="X4" s="30">
        <f t="shared" ref="X4:X6" si="6">W4/$W$133</f>
        <v>5.1493305870236872E-3</v>
      </c>
      <c r="Z4" s="27" t="s">
        <v>2</v>
      </c>
      <c r="AA4" s="28">
        <v>2</v>
      </c>
      <c r="AB4" s="28">
        <v>2</v>
      </c>
      <c r="AC4" s="29">
        <f t="shared" ref="AC4:AC6" si="7">SUM(AA4:AB4)</f>
        <v>4</v>
      </c>
      <c r="AD4" s="30">
        <f t="shared" ref="AD4:AD67" si="8">AC4/$E$133</f>
        <v>4.2372881355932203E-3</v>
      </c>
    </row>
    <row r="5" spans="1:30" customFormat="1" ht="16" x14ac:dyDescent="0.2">
      <c r="A5" s="35"/>
      <c r="B5" s="10" t="s">
        <v>3</v>
      </c>
      <c r="C5" s="11">
        <v>3</v>
      </c>
      <c r="D5" s="11">
        <v>3</v>
      </c>
      <c r="E5" s="11">
        <f t="shared" si="0"/>
        <v>6</v>
      </c>
      <c r="F5" s="12">
        <f t="shared" si="1"/>
        <v>6.3559322033898309E-3</v>
      </c>
      <c r="G5" s="2"/>
      <c r="H5" s="10" t="s">
        <v>3</v>
      </c>
      <c r="I5" s="26">
        <v>3</v>
      </c>
      <c r="J5" s="26">
        <v>3</v>
      </c>
      <c r="K5" s="11">
        <f t="shared" si="2"/>
        <v>6</v>
      </c>
      <c r="L5" s="12">
        <f t="shared" ref="L5:L68" si="9">K5/$K$133</f>
        <v>6.4308681672025723E-3</v>
      </c>
      <c r="N5" s="10" t="s">
        <v>3</v>
      </c>
      <c r="O5" s="26">
        <v>3</v>
      </c>
      <c r="P5" s="26">
        <v>3</v>
      </c>
      <c r="Q5" s="11">
        <f t="shared" si="3"/>
        <v>6</v>
      </c>
      <c r="R5" s="12">
        <f t="shared" si="4"/>
        <v>6.4377682403433476E-3</v>
      </c>
      <c r="T5" s="27" t="s">
        <v>3</v>
      </c>
      <c r="U5" s="28">
        <v>3</v>
      </c>
      <c r="V5" s="28">
        <v>3</v>
      </c>
      <c r="W5" s="29">
        <f t="shared" si="5"/>
        <v>6</v>
      </c>
      <c r="X5" s="30">
        <f t="shared" si="6"/>
        <v>6.1791967044284241E-3</v>
      </c>
      <c r="Z5" s="27" t="s">
        <v>3</v>
      </c>
      <c r="AA5" s="28">
        <v>3</v>
      </c>
      <c r="AB5" s="28">
        <v>3</v>
      </c>
      <c r="AC5" s="29">
        <f t="shared" si="7"/>
        <v>6</v>
      </c>
      <c r="AD5" s="30">
        <f t="shared" si="8"/>
        <v>6.3559322033898309E-3</v>
      </c>
    </row>
    <row r="6" spans="1:30" customFormat="1" ht="16" x14ac:dyDescent="0.2">
      <c r="A6" s="35"/>
      <c r="B6" s="10" t="s">
        <v>4</v>
      </c>
      <c r="C6" s="11">
        <v>2</v>
      </c>
      <c r="D6" s="11">
        <v>1</v>
      </c>
      <c r="E6" s="11">
        <f t="shared" si="0"/>
        <v>3</v>
      </c>
      <c r="F6" s="12">
        <f t="shared" si="1"/>
        <v>3.1779661016949155E-3</v>
      </c>
      <c r="G6" s="2"/>
      <c r="H6" s="10" t="s">
        <v>4</v>
      </c>
      <c r="I6" s="26">
        <v>1</v>
      </c>
      <c r="J6" s="26">
        <v>1</v>
      </c>
      <c r="K6" s="11">
        <f t="shared" si="2"/>
        <v>2</v>
      </c>
      <c r="L6" s="12">
        <f t="shared" si="9"/>
        <v>2.1436227224008574E-3</v>
      </c>
      <c r="N6" s="10" t="s">
        <v>4</v>
      </c>
      <c r="O6" s="26">
        <v>1</v>
      </c>
      <c r="P6" s="26">
        <v>1</v>
      </c>
      <c r="Q6" s="11">
        <f t="shared" si="3"/>
        <v>2</v>
      </c>
      <c r="R6" s="12">
        <f t="shared" si="4"/>
        <v>2.1459227467811159E-3</v>
      </c>
      <c r="T6" s="27" t="s">
        <v>4</v>
      </c>
      <c r="U6" s="28">
        <v>1</v>
      </c>
      <c r="V6" s="28">
        <v>1</v>
      </c>
      <c r="W6" s="29">
        <f t="shared" si="5"/>
        <v>2</v>
      </c>
      <c r="X6" s="30">
        <f t="shared" si="6"/>
        <v>2.0597322348094747E-3</v>
      </c>
      <c r="Z6" s="27" t="s">
        <v>4</v>
      </c>
      <c r="AA6" s="28">
        <v>2</v>
      </c>
      <c r="AB6" s="28">
        <v>1</v>
      </c>
      <c r="AC6" s="29">
        <f t="shared" si="7"/>
        <v>3</v>
      </c>
      <c r="AD6" s="30">
        <f t="shared" si="8"/>
        <v>3.1779661016949155E-3</v>
      </c>
    </row>
    <row r="7" spans="1:30" s="4" customFormat="1" ht="15" x14ac:dyDescent="0.2">
      <c r="A7" s="35"/>
      <c r="B7" s="13" t="s">
        <v>134</v>
      </c>
      <c r="C7" s="14">
        <f>SUM(C3:C6)</f>
        <v>12</v>
      </c>
      <c r="D7" s="14">
        <f>SUM(D3:D6)</f>
        <v>11</v>
      </c>
      <c r="E7" s="14">
        <f>SUM(E3:E6)</f>
        <v>23</v>
      </c>
      <c r="F7" s="15">
        <f t="shared" si="1"/>
        <v>2.4364406779661018E-2</v>
      </c>
      <c r="G7" s="5"/>
      <c r="H7" s="13" t="s">
        <v>134</v>
      </c>
      <c r="I7" s="14">
        <f>SUM(I3:I6)</f>
        <v>11</v>
      </c>
      <c r="J7" s="14">
        <f>SUM(J3:J6)</f>
        <v>11</v>
      </c>
      <c r="K7" s="14">
        <f>SUM(K3:K6)</f>
        <v>22</v>
      </c>
      <c r="L7" s="15">
        <f t="shared" si="9"/>
        <v>2.3579849946409433E-2</v>
      </c>
      <c r="N7" s="13" t="s">
        <v>134</v>
      </c>
      <c r="O7" s="14">
        <f>SUM(O3:O6)</f>
        <v>12</v>
      </c>
      <c r="P7" s="14">
        <f>SUM(P3:P6)</f>
        <v>10</v>
      </c>
      <c r="Q7" s="14">
        <f>SUM(Q3:Q6)</f>
        <v>22</v>
      </c>
      <c r="R7" s="15">
        <f t="shared" si="4"/>
        <v>2.3605150214592276E-2</v>
      </c>
      <c r="T7" s="31" t="s">
        <v>134</v>
      </c>
      <c r="U7" s="32">
        <f>SUM(U3:U6)</f>
        <v>12</v>
      </c>
      <c r="V7" s="32">
        <f>SUM(V3:V6)</f>
        <v>10</v>
      </c>
      <c r="W7" s="32">
        <f>SUM(W3:W6)</f>
        <v>22</v>
      </c>
      <c r="X7" s="33">
        <f>W7/$W$133</f>
        <v>2.2657054582904221E-2</v>
      </c>
      <c r="Z7" s="31" t="s">
        <v>134</v>
      </c>
      <c r="AA7" s="32">
        <f>SUM(AA3:AA6)</f>
        <v>13</v>
      </c>
      <c r="AB7" s="32">
        <f>SUM(AB3:AB6)</f>
        <v>10</v>
      </c>
      <c r="AC7" s="32">
        <f>SUM(AC3:AC6)</f>
        <v>23</v>
      </c>
      <c r="AD7" s="33">
        <f t="shared" si="8"/>
        <v>2.4364406779661018E-2</v>
      </c>
    </row>
    <row r="8" spans="1:30" customFormat="1" ht="16" x14ac:dyDescent="0.2">
      <c r="A8" s="34" t="s">
        <v>5</v>
      </c>
      <c r="B8" s="10" t="s">
        <v>6</v>
      </c>
      <c r="C8" s="11"/>
      <c r="D8" s="11">
        <v>2</v>
      </c>
      <c r="E8" s="11">
        <f t="shared" ref="E8:E71" si="10">SUM(C8:D8)</f>
        <v>2</v>
      </c>
      <c r="F8" s="12">
        <f t="shared" si="1"/>
        <v>2.1186440677966102E-3</v>
      </c>
      <c r="G8" s="2"/>
      <c r="H8" s="10" t="s">
        <v>6</v>
      </c>
      <c r="I8" s="26"/>
      <c r="J8" s="26">
        <v>2</v>
      </c>
      <c r="K8" s="11">
        <f t="shared" ref="K8:K71" si="11">SUM(I8:J8)</f>
        <v>2</v>
      </c>
      <c r="L8" s="12">
        <f t="shared" si="9"/>
        <v>2.1436227224008574E-3</v>
      </c>
      <c r="N8" s="10" t="s">
        <v>6</v>
      </c>
      <c r="O8" s="26"/>
      <c r="P8" s="26">
        <v>2</v>
      </c>
      <c r="Q8" s="11">
        <f t="shared" ref="Q8:Q9" si="12">SUM(O8:P8)</f>
        <v>2</v>
      </c>
      <c r="R8" s="12">
        <f t="shared" si="4"/>
        <v>2.1459227467811159E-3</v>
      </c>
      <c r="T8" s="27" t="s">
        <v>6</v>
      </c>
      <c r="U8" s="28"/>
      <c r="V8" s="28">
        <v>2</v>
      </c>
      <c r="W8" s="29">
        <f t="shared" ref="W8:W71" si="13">SUM(U8:V8)</f>
        <v>2</v>
      </c>
      <c r="X8" s="30">
        <f t="shared" ref="X8:X15" si="14">W8/$W$133</f>
        <v>2.0597322348094747E-3</v>
      </c>
      <c r="Z8" s="27" t="s">
        <v>6</v>
      </c>
      <c r="AA8" s="44"/>
      <c r="AB8" s="44">
        <v>2</v>
      </c>
      <c r="AC8" s="29">
        <f t="shared" ref="AC8:AC71" si="15">SUM(AA8:AB8)</f>
        <v>2</v>
      </c>
      <c r="AD8" s="30">
        <f t="shared" si="8"/>
        <v>2.1186440677966102E-3</v>
      </c>
    </row>
    <row r="9" spans="1:30" customFormat="1" ht="16" x14ac:dyDescent="0.2">
      <c r="A9" s="35"/>
      <c r="B9" s="10" t="s">
        <v>7</v>
      </c>
      <c r="C9" s="11">
        <v>3</v>
      </c>
      <c r="D9" s="11">
        <v>4</v>
      </c>
      <c r="E9" s="11">
        <f t="shared" si="10"/>
        <v>7</v>
      </c>
      <c r="F9" s="12">
        <f t="shared" si="1"/>
        <v>7.4152542372881358E-3</v>
      </c>
      <c r="G9" s="2"/>
      <c r="H9" s="10" t="s">
        <v>7</v>
      </c>
      <c r="I9" s="26">
        <v>3</v>
      </c>
      <c r="J9" s="26">
        <v>4</v>
      </c>
      <c r="K9" s="11">
        <f t="shared" si="11"/>
        <v>7</v>
      </c>
      <c r="L9" s="12">
        <f t="shared" si="9"/>
        <v>7.502679528403001E-3</v>
      </c>
      <c r="N9" s="10" t="s">
        <v>7</v>
      </c>
      <c r="O9" s="26">
        <v>3</v>
      </c>
      <c r="P9" s="26">
        <v>4</v>
      </c>
      <c r="Q9" s="11">
        <f t="shared" si="12"/>
        <v>7</v>
      </c>
      <c r="R9" s="12">
        <f t="shared" si="4"/>
        <v>7.5107296137339056E-3</v>
      </c>
      <c r="T9" s="27" t="s">
        <v>7</v>
      </c>
      <c r="U9" s="28">
        <v>3</v>
      </c>
      <c r="V9" s="28">
        <v>5</v>
      </c>
      <c r="W9" s="29">
        <f t="shared" si="13"/>
        <v>8</v>
      </c>
      <c r="X9" s="30">
        <f t="shared" si="14"/>
        <v>8.2389289392378988E-3</v>
      </c>
      <c r="Z9" s="27" t="s">
        <v>7</v>
      </c>
      <c r="AA9" s="44">
        <v>3</v>
      </c>
      <c r="AB9" s="44">
        <v>5</v>
      </c>
      <c r="AC9" s="29">
        <f t="shared" si="15"/>
        <v>8</v>
      </c>
      <c r="AD9" s="30">
        <f t="shared" si="8"/>
        <v>8.4745762711864406E-3</v>
      </c>
    </row>
    <row r="10" spans="1:30" s="4" customFormat="1" ht="15" x14ac:dyDescent="0.2">
      <c r="A10" s="35"/>
      <c r="B10" s="13" t="s">
        <v>134</v>
      </c>
      <c r="C10" s="14">
        <f>SUM(C8:C9)</f>
        <v>3</v>
      </c>
      <c r="D10" s="14">
        <f>SUM(D8:D9)</f>
        <v>6</v>
      </c>
      <c r="E10" s="14">
        <f>SUM(E8:E9)</f>
        <v>9</v>
      </c>
      <c r="F10" s="15">
        <f t="shared" si="1"/>
        <v>9.5338983050847464E-3</v>
      </c>
      <c r="G10" s="5"/>
      <c r="H10" s="13" t="s">
        <v>134</v>
      </c>
      <c r="I10" s="14">
        <f>SUM(I8:I9)</f>
        <v>3</v>
      </c>
      <c r="J10" s="14">
        <f>SUM(J8:J9)</f>
        <v>6</v>
      </c>
      <c r="K10" s="14">
        <f>SUM(K8:K9)</f>
        <v>9</v>
      </c>
      <c r="L10" s="12">
        <f t="shared" si="9"/>
        <v>9.6463022508038593E-3</v>
      </c>
      <c r="N10" s="13" t="s">
        <v>134</v>
      </c>
      <c r="O10" s="14">
        <f>SUM(O8:O9)</f>
        <v>3</v>
      </c>
      <c r="P10" s="14">
        <f>SUM(P8:P9)</f>
        <v>6</v>
      </c>
      <c r="Q10" s="14">
        <f>SUM(Q8:Q9)</f>
        <v>9</v>
      </c>
      <c r="R10" s="15">
        <f t="shared" si="4"/>
        <v>9.6566523605150223E-3</v>
      </c>
      <c r="T10" s="31" t="s">
        <v>134</v>
      </c>
      <c r="U10" s="32">
        <f>SUM(U8:U9)</f>
        <v>3</v>
      </c>
      <c r="V10" s="32">
        <f>SUM(V8:V9)</f>
        <v>7</v>
      </c>
      <c r="W10" s="32">
        <f>SUM(W8:W9)</f>
        <v>10</v>
      </c>
      <c r="X10" s="30">
        <f t="shared" si="14"/>
        <v>1.0298661174047374E-2</v>
      </c>
      <c r="Z10" s="31" t="s">
        <v>134</v>
      </c>
      <c r="AA10" s="32">
        <f>SUM(AA8:AA9)</f>
        <v>3</v>
      </c>
      <c r="AB10" s="32">
        <f>SUM(AB8:AB9)</f>
        <v>7</v>
      </c>
      <c r="AC10" s="32">
        <f>SUM(AC8:AC9)</f>
        <v>10</v>
      </c>
      <c r="AD10" s="30">
        <f t="shared" si="8"/>
        <v>1.059322033898305E-2</v>
      </c>
    </row>
    <row r="11" spans="1:30" customFormat="1" ht="16" x14ac:dyDescent="0.2">
      <c r="A11" s="34" t="s">
        <v>8</v>
      </c>
      <c r="B11" s="10" t="s">
        <v>9</v>
      </c>
      <c r="C11" s="11">
        <v>3</v>
      </c>
      <c r="D11" s="11">
        <v>3</v>
      </c>
      <c r="E11" s="11">
        <f t="shared" si="10"/>
        <v>6</v>
      </c>
      <c r="F11" s="12">
        <f t="shared" si="1"/>
        <v>6.3559322033898309E-3</v>
      </c>
      <c r="G11" s="2"/>
      <c r="H11" s="10" t="s">
        <v>9</v>
      </c>
      <c r="I11" s="26">
        <v>3</v>
      </c>
      <c r="J11" s="26">
        <v>3</v>
      </c>
      <c r="K11" s="11">
        <f t="shared" si="11"/>
        <v>6</v>
      </c>
      <c r="L11" s="12">
        <f t="shared" si="9"/>
        <v>6.4308681672025723E-3</v>
      </c>
      <c r="N11" s="10" t="s">
        <v>9</v>
      </c>
      <c r="O11" s="26">
        <v>3</v>
      </c>
      <c r="P11" s="26">
        <v>3</v>
      </c>
      <c r="Q11" s="11">
        <f t="shared" ref="Q11:Q15" si="16">SUM(O11:P11)</f>
        <v>6</v>
      </c>
      <c r="R11" s="12">
        <f t="shared" si="4"/>
        <v>6.4377682403433476E-3</v>
      </c>
      <c r="T11" s="27" t="s">
        <v>9</v>
      </c>
      <c r="U11" s="28">
        <v>3</v>
      </c>
      <c r="V11" s="28">
        <v>3</v>
      </c>
      <c r="W11" s="29">
        <f t="shared" si="13"/>
        <v>6</v>
      </c>
      <c r="X11" s="30">
        <f t="shared" si="14"/>
        <v>6.1791967044284241E-3</v>
      </c>
      <c r="Z11" s="27" t="s">
        <v>9</v>
      </c>
      <c r="AA11" s="44">
        <v>3</v>
      </c>
      <c r="AB11" s="44">
        <v>3</v>
      </c>
      <c r="AC11" s="29">
        <f t="shared" si="15"/>
        <v>6</v>
      </c>
      <c r="AD11" s="30">
        <f t="shared" si="8"/>
        <v>6.3559322033898309E-3</v>
      </c>
    </row>
    <row r="12" spans="1:30" customFormat="1" ht="16" x14ac:dyDescent="0.2">
      <c r="A12" s="35"/>
      <c r="B12" s="10" t="s">
        <v>10</v>
      </c>
      <c r="C12" s="11">
        <v>3</v>
      </c>
      <c r="D12" s="11">
        <v>2</v>
      </c>
      <c r="E12" s="11">
        <f t="shared" si="10"/>
        <v>5</v>
      </c>
      <c r="F12" s="12">
        <f t="shared" si="1"/>
        <v>5.2966101694915252E-3</v>
      </c>
      <c r="G12" s="2"/>
      <c r="H12" s="10" t="s">
        <v>10</v>
      </c>
      <c r="I12" s="26">
        <v>3</v>
      </c>
      <c r="J12" s="26">
        <v>2</v>
      </c>
      <c r="K12" s="11">
        <f t="shared" si="11"/>
        <v>5</v>
      </c>
      <c r="L12" s="12">
        <f t="shared" si="9"/>
        <v>5.3590568060021436E-3</v>
      </c>
      <c r="N12" s="10" t="s">
        <v>10</v>
      </c>
      <c r="O12" s="26">
        <v>2</v>
      </c>
      <c r="P12" s="26">
        <v>2</v>
      </c>
      <c r="Q12" s="11">
        <f t="shared" si="16"/>
        <v>4</v>
      </c>
      <c r="R12" s="12">
        <f t="shared" si="4"/>
        <v>4.2918454935622317E-3</v>
      </c>
      <c r="T12" s="27" t="s">
        <v>10</v>
      </c>
      <c r="U12" s="28">
        <v>3</v>
      </c>
      <c r="V12" s="28">
        <v>2</v>
      </c>
      <c r="W12" s="29">
        <f t="shared" si="13"/>
        <v>5</v>
      </c>
      <c r="X12" s="30">
        <f t="shared" si="14"/>
        <v>5.1493305870236872E-3</v>
      </c>
      <c r="Z12" s="27" t="s">
        <v>10</v>
      </c>
      <c r="AA12" s="44">
        <v>4</v>
      </c>
      <c r="AB12" s="44">
        <v>2</v>
      </c>
      <c r="AC12" s="29">
        <f t="shared" si="15"/>
        <v>6</v>
      </c>
      <c r="AD12" s="30">
        <f t="shared" si="8"/>
        <v>6.3559322033898309E-3</v>
      </c>
    </row>
    <row r="13" spans="1:30" customFormat="1" ht="16" x14ac:dyDescent="0.2">
      <c r="A13" s="35"/>
      <c r="B13" s="10" t="s">
        <v>11</v>
      </c>
      <c r="C13" s="11">
        <v>1</v>
      </c>
      <c r="D13" s="11"/>
      <c r="E13" s="11">
        <f t="shared" si="10"/>
        <v>1</v>
      </c>
      <c r="F13" s="12">
        <f t="shared" si="1"/>
        <v>1.0593220338983051E-3</v>
      </c>
      <c r="G13" s="2"/>
      <c r="H13" s="10" t="s">
        <v>11</v>
      </c>
      <c r="I13" s="26">
        <v>1</v>
      </c>
      <c r="J13" s="26"/>
      <c r="K13" s="11">
        <f t="shared" si="11"/>
        <v>1</v>
      </c>
      <c r="L13" s="12">
        <f t="shared" si="9"/>
        <v>1.0718113612004287E-3</v>
      </c>
      <c r="N13" s="10" t="s">
        <v>11</v>
      </c>
      <c r="O13" s="26">
        <v>1</v>
      </c>
      <c r="P13" s="26"/>
      <c r="Q13" s="11">
        <f t="shared" si="16"/>
        <v>1</v>
      </c>
      <c r="R13" s="12">
        <f t="shared" si="4"/>
        <v>1.0729613733905579E-3</v>
      </c>
      <c r="T13" s="27" t="s">
        <v>11</v>
      </c>
      <c r="U13" s="28">
        <v>1</v>
      </c>
      <c r="V13" s="28"/>
      <c r="W13" s="29">
        <f t="shared" si="13"/>
        <v>1</v>
      </c>
      <c r="X13" s="30">
        <f t="shared" si="14"/>
        <v>1.0298661174047373E-3</v>
      </c>
      <c r="Z13" s="27" t="s">
        <v>11</v>
      </c>
      <c r="AA13" s="44">
        <v>1</v>
      </c>
      <c r="AB13" s="44"/>
      <c r="AC13" s="29">
        <f t="shared" si="15"/>
        <v>1</v>
      </c>
      <c r="AD13" s="30">
        <f t="shared" si="8"/>
        <v>1.0593220338983051E-3</v>
      </c>
    </row>
    <row r="14" spans="1:30" customFormat="1" ht="16" x14ac:dyDescent="0.2">
      <c r="A14" s="35"/>
      <c r="B14" s="10" t="s">
        <v>12</v>
      </c>
      <c r="C14" s="11">
        <v>1</v>
      </c>
      <c r="D14" s="11"/>
      <c r="E14" s="11">
        <f t="shared" si="10"/>
        <v>1</v>
      </c>
      <c r="F14" s="12">
        <f t="shared" si="1"/>
        <v>1.0593220338983051E-3</v>
      </c>
      <c r="G14" s="2"/>
      <c r="H14" s="10" t="s">
        <v>12</v>
      </c>
      <c r="I14" s="26">
        <v>1</v>
      </c>
      <c r="J14" s="26"/>
      <c r="K14" s="11">
        <f t="shared" si="11"/>
        <v>1</v>
      </c>
      <c r="L14" s="12">
        <f t="shared" si="9"/>
        <v>1.0718113612004287E-3</v>
      </c>
      <c r="N14" s="10" t="s">
        <v>12</v>
      </c>
      <c r="O14" s="26">
        <v>1</v>
      </c>
      <c r="P14" s="26"/>
      <c r="Q14" s="11">
        <f t="shared" si="16"/>
        <v>1</v>
      </c>
      <c r="R14" s="12">
        <f t="shared" si="4"/>
        <v>1.0729613733905579E-3</v>
      </c>
      <c r="T14" s="27" t="s">
        <v>12</v>
      </c>
      <c r="U14" s="28">
        <v>1</v>
      </c>
      <c r="V14" s="28"/>
      <c r="W14" s="29">
        <f t="shared" si="13"/>
        <v>1</v>
      </c>
      <c r="X14" s="30">
        <f t="shared" si="14"/>
        <v>1.0298661174047373E-3</v>
      </c>
      <c r="Z14" s="27" t="s">
        <v>12</v>
      </c>
      <c r="AA14" s="44">
        <v>1</v>
      </c>
      <c r="AB14" s="44"/>
      <c r="AC14" s="29">
        <f t="shared" si="15"/>
        <v>1</v>
      </c>
      <c r="AD14" s="30">
        <f t="shared" si="8"/>
        <v>1.0593220338983051E-3</v>
      </c>
    </row>
    <row r="15" spans="1:30" customFormat="1" ht="16" x14ac:dyDescent="0.2">
      <c r="A15" s="35"/>
      <c r="B15" s="10" t="s">
        <v>13</v>
      </c>
      <c r="C15" s="11">
        <v>4</v>
      </c>
      <c r="D15" s="11"/>
      <c r="E15" s="11">
        <f t="shared" si="10"/>
        <v>4</v>
      </c>
      <c r="F15" s="12">
        <f t="shared" si="1"/>
        <v>4.2372881355932203E-3</v>
      </c>
      <c r="G15" s="2"/>
      <c r="H15" s="10" t="s">
        <v>13</v>
      </c>
      <c r="I15" s="26">
        <v>4</v>
      </c>
      <c r="J15" s="26"/>
      <c r="K15" s="11">
        <f t="shared" si="11"/>
        <v>4</v>
      </c>
      <c r="L15" s="12">
        <f t="shared" si="9"/>
        <v>4.2872454448017148E-3</v>
      </c>
      <c r="N15" s="10" t="s">
        <v>13</v>
      </c>
      <c r="O15" s="26">
        <v>4</v>
      </c>
      <c r="P15" s="26"/>
      <c r="Q15" s="11">
        <f t="shared" si="16"/>
        <v>4</v>
      </c>
      <c r="R15" s="12">
        <f t="shared" si="4"/>
        <v>4.2918454935622317E-3</v>
      </c>
      <c r="T15" s="27" t="s">
        <v>13</v>
      </c>
      <c r="U15" s="28">
        <v>4</v>
      </c>
      <c r="V15" s="28"/>
      <c r="W15" s="29">
        <f t="shared" si="13"/>
        <v>4</v>
      </c>
      <c r="X15" s="30">
        <f t="shared" si="14"/>
        <v>4.1194644696189494E-3</v>
      </c>
      <c r="Z15" s="27" t="s">
        <v>13</v>
      </c>
      <c r="AA15" s="44">
        <v>4</v>
      </c>
      <c r="AB15" s="44"/>
      <c r="AC15" s="29">
        <f t="shared" si="15"/>
        <v>4</v>
      </c>
      <c r="AD15" s="30">
        <f t="shared" si="8"/>
        <v>4.2372881355932203E-3</v>
      </c>
    </row>
    <row r="16" spans="1:30" s="4" customFormat="1" ht="15" x14ac:dyDescent="0.2">
      <c r="A16" s="35"/>
      <c r="B16" s="13" t="s">
        <v>134</v>
      </c>
      <c r="C16" s="14">
        <f>SUM(C11:C15)</f>
        <v>12</v>
      </c>
      <c r="D16" s="14">
        <f>SUM(D11:D15)</f>
        <v>5</v>
      </c>
      <c r="E16" s="14">
        <f>SUM(E11:E15)</f>
        <v>17</v>
      </c>
      <c r="F16" s="15">
        <f t="shared" si="1"/>
        <v>1.8008474576271187E-2</v>
      </c>
      <c r="G16" s="5"/>
      <c r="H16" s="13" t="s">
        <v>134</v>
      </c>
      <c r="I16" s="14">
        <f>SUM(I11:I15)</f>
        <v>12</v>
      </c>
      <c r="J16" s="14">
        <f>SUM(J11:J15)</f>
        <v>5</v>
      </c>
      <c r="K16" s="14">
        <f>SUM(K11:K15)</f>
        <v>17</v>
      </c>
      <c r="L16" s="15">
        <f t="shared" si="9"/>
        <v>1.8220793140407289E-2</v>
      </c>
      <c r="N16" s="13" t="s">
        <v>134</v>
      </c>
      <c r="O16" s="14">
        <f>SUM(O11:O15)</f>
        <v>11</v>
      </c>
      <c r="P16" s="14">
        <f>SUM(P11:P15)</f>
        <v>5</v>
      </c>
      <c r="Q16" s="14">
        <f>SUM(Q11:Q15)</f>
        <v>16</v>
      </c>
      <c r="R16" s="15">
        <f t="shared" si="4"/>
        <v>1.7167381974248927E-2</v>
      </c>
      <c r="T16" s="31" t="s">
        <v>134</v>
      </c>
      <c r="U16" s="32">
        <f>SUM(U11:U15)</f>
        <v>12</v>
      </c>
      <c r="V16" s="32">
        <f>SUM(V11:V15)</f>
        <v>5</v>
      </c>
      <c r="W16" s="32">
        <f>SUM(W11:W15)</f>
        <v>17</v>
      </c>
      <c r="X16" s="33">
        <f>W16/$W$133</f>
        <v>1.7507723995880537E-2</v>
      </c>
      <c r="Z16" s="31" t="s">
        <v>134</v>
      </c>
      <c r="AA16" s="32">
        <f>SUM(AA11:AA15)</f>
        <v>13</v>
      </c>
      <c r="AB16" s="32">
        <f>SUM(AB11:AB15)</f>
        <v>5</v>
      </c>
      <c r="AC16" s="32">
        <f>SUM(AC11:AC15)</f>
        <v>18</v>
      </c>
      <c r="AD16" s="33">
        <f t="shared" si="8"/>
        <v>1.9067796610169493E-2</v>
      </c>
    </row>
    <row r="17" spans="1:30" customFormat="1" ht="16" x14ac:dyDescent="0.2">
      <c r="A17" s="34" t="s">
        <v>14</v>
      </c>
      <c r="B17" s="10" t="s">
        <v>15</v>
      </c>
      <c r="C17" s="11">
        <v>6</v>
      </c>
      <c r="D17" s="11">
        <v>1</v>
      </c>
      <c r="E17" s="11">
        <f t="shared" si="10"/>
        <v>7</v>
      </c>
      <c r="F17" s="12">
        <f t="shared" si="1"/>
        <v>7.4152542372881358E-3</v>
      </c>
      <c r="G17" s="2"/>
      <c r="H17" s="10" t="s">
        <v>15</v>
      </c>
      <c r="I17" s="26">
        <v>6</v>
      </c>
      <c r="J17" s="26">
        <v>1</v>
      </c>
      <c r="K17" s="11">
        <f t="shared" si="11"/>
        <v>7</v>
      </c>
      <c r="L17" s="12">
        <f t="shared" si="9"/>
        <v>7.502679528403001E-3</v>
      </c>
      <c r="N17" s="10" t="s">
        <v>15</v>
      </c>
      <c r="O17" s="26">
        <v>6</v>
      </c>
      <c r="P17" s="26">
        <v>1</v>
      </c>
      <c r="Q17" s="11">
        <f t="shared" ref="Q17:Q21" si="17">SUM(O17:P17)</f>
        <v>7</v>
      </c>
      <c r="R17" s="12">
        <f t="shared" si="4"/>
        <v>7.5107296137339056E-3</v>
      </c>
      <c r="T17" s="27" t="s">
        <v>15</v>
      </c>
      <c r="U17" s="28">
        <v>6</v>
      </c>
      <c r="V17" s="28">
        <v>2</v>
      </c>
      <c r="W17" s="29">
        <f t="shared" si="13"/>
        <v>8</v>
      </c>
      <c r="X17" s="30">
        <f t="shared" ref="X17:X21" si="18">W17/$W$133</f>
        <v>8.2389289392378988E-3</v>
      </c>
      <c r="Z17" s="27" t="s">
        <v>15</v>
      </c>
      <c r="AA17" s="44">
        <v>6</v>
      </c>
      <c r="AB17" s="44">
        <v>2</v>
      </c>
      <c r="AC17" s="29">
        <f t="shared" si="15"/>
        <v>8</v>
      </c>
      <c r="AD17" s="30">
        <f t="shared" si="8"/>
        <v>8.4745762711864406E-3</v>
      </c>
    </row>
    <row r="18" spans="1:30" customFormat="1" ht="16" x14ac:dyDescent="0.2">
      <c r="A18" s="35"/>
      <c r="B18" s="10" t="s">
        <v>16</v>
      </c>
      <c r="C18" s="11">
        <v>4</v>
      </c>
      <c r="D18" s="11"/>
      <c r="E18" s="11">
        <f t="shared" si="10"/>
        <v>4</v>
      </c>
      <c r="F18" s="12">
        <f t="shared" si="1"/>
        <v>4.2372881355932203E-3</v>
      </c>
      <c r="G18" s="2"/>
      <c r="H18" s="10" t="s">
        <v>16</v>
      </c>
      <c r="I18" s="26">
        <v>4</v>
      </c>
      <c r="J18" s="26"/>
      <c r="K18" s="11">
        <f t="shared" si="11"/>
        <v>4</v>
      </c>
      <c r="L18" s="12">
        <f t="shared" si="9"/>
        <v>4.2872454448017148E-3</v>
      </c>
      <c r="N18" s="10" t="s">
        <v>16</v>
      </c>
      <c r="O18" s="26">
        <v>4</v>
      </c>
      <c r="P18" s="26"/>
      <c r="Q18" s="11">
        <f t="shared" si="17"/>
        <v>4</v>
      </c>
      <c r="R18" s="12">
        <f t="shared" si="4"/>
        <v>4.2918454935622317E-3</v>
      </c>
      <c r="T18" s="27" t="s">
        <v>16</v>
      </c>
      <c r="U18" s="28">
        <v>4</v>
      </c>
      <c r="V18" s="28"/>
      <c r="W18" s="29">
        <f t="shared" si="13"/>
        <v>4</v>
      </c>
      <c r="X18" s="30">
        <f t="shared" si="18"/>
        <v>4.1194644696189494E-3</v>
      </c>
      <c r="Z18" s="27" t="s">
        <v>16</v>
      </c>
      <c r="AA18" s="44">
        <v>4</v>
      </c>
      <c r="AB18" s="44"/>
      <c r="AC18" s="29">
        <f t="shared" si="15"/>
        <v>4</v>
      </c>
      <c r="AD18" s="30">
        <f t="shared" si="8"/>
        <v>4.2372881355932203E-3</v>
      </c>
    </row>
    <row r="19" spans="1:30" customFormat="1" ht="16" x14ac:dyDescent="0.2">
      <c r="A19" s="35"/>
      <c r="B19" s="10" t="s">
        <v>17</v>
      </c>
      <c r="C19" s="11">
        <v>7</v>
      </c>
      <c r="D19" s="11">
        <v>3</v>
      </c>
      <c r="E19" s="11">
        <f t="shared" si="10"/>
        <v>10</v>
      </c>
      <c r="F19" s="12">
        <f t="shared" si="1"/>
        <v>1.059322033898305E-2</v>
      </c>
      <c r="G19" s="2"/>
      <c r="H19" s="10" t="s">
        <v>17</v>
      </c>
      <c r="I19" s="26">
        <v>7</v>
      </c>
      <c r="J19" s="26">
        <v>3</v>
      </c>
      <c r="K19" s="11">
        <f t="shared" si="11"/>
        <v>10</v>
      </c>
      <c r="L19" s="12">
        <f t="shared" si="9"/>
        <v>1.0718113612004287E-2</v>
      </c>
      <c r="N19" s="10" t="s">
        <v>17</v>
      </c>
      <c r="O19" s="26">
        <v>7</v>
      </c>
      <c r="P19" s="26">
        <v>3</v>
      </c>
      <c r="Q19" s="11">
        <f t="shared" si="17"/>
        <v>10</v>
      </c>
      <c r="R19" s="12">
        <f t="shared" si="4"/>
        <v>1.0729613733905579E-2</v>
      </c>
      <c r="T19" s="27" t="s">
        <v>17</v>
      </c>
      <c r="U19" s="28">
        <v>10</v>
      </c>
      <c r="V19" s="28">
        <v>3</v>
      </c>
      <c r="W19" s="29">
        <f t="shared" si="13"/>
        <v>13</v>
      </c>
      <c r="X19" s="30">
        <f t="shared" si="18"/>
        <v>1.3388259526261586E-2</v>
      </c>
      <c r="Z19" s="27" t="s">
        <v>17</v>
      </c>
      <c r="AA19" s="44">
        <v>10</v>
      </c>
      <c r="AB19" s="44">
        <v>3</v>
      </c>
      <c r="AC19" s="29">
        <f t="shared" si="15"/>
        <v>13</v>
      </c>
      <c r="AD19" s="30">
        <f t="shared" si="8"/>
        <v>1.3771186440677966E-2</v>
      </c>
    </row>
    <row r="20" spans="1:30" customFormat="1" ht="16" x14ac:dyDescent="0.2">
      <c r="A20" s="35"/>
      <c r="B20" s="10" t="s">
        <v>18</v>
      </c>
      <c r="C20" s="11">
        <v>23</v>
      </c>
      <c r="D20" s="11">
        <v>11</v>
      </c>
      <c r="E20" s="11">
        <f t="shared" si="10"/>
        <v>34</v>
      </c>
      <c r="F20" s="12">
        <f t="shared" si="1"/>
        <v>3.6016949152542374E-2</v>
      </c>
      <c r="G20" s="2"/>
      <c r="H20" s="10" t="s">
        <v>18</v>
      </c>
      <c r="I20" s="26">
        <v>23</v>
      </c>
      <c r="J20" s="26">
        <v>11</v>
      </c>
      <c r="K20" s="11">
        <f t="shared" si="11"/>
        <v>34</v>
      </c>
      <c r="L20" s="12">
        <f t="shared" si="9"/>
        <v>3.6441586280814578E-2</v>
      </c>
      <c r="N20" s="10" t="s">
        <v>18</v>
      </c>
      <c r="O20" s="26">
        <v>23</v>
      </c>
      <c r="P20" s="26">
        <v>11</v>
      </c>
      <c r="Q20" s="11">
        <f t="shared" si="17"/>
        <v>34</v>
      </c>
      <c r="R20" s="12">
        <f t="shared" si="4"/>
        <v>3.6480686695278972E-2</v>
      </c>
      <c r="T20" s="27" t="s">
        <v>18</v>
      </c>
      <c r="U20" s="28">
        <v>24</v>
      </c>
      <c r="V20" s="28">
        <v>11</v>
      </c>
      <c r="W20" s="29">
        <f t="shared" si="13"/>
        <v>35</v>
      </c>
      <c r="X20" s="30">
        <f t="shared" si="18"/>
        <v>3.604531410916581E-2</v>
      </c>
      <c r="Z20" s="27" t="s">
        <v>18</v>
      </c>
      <c r="AA20" s="44">
        <v>24</v>
      </c>
      <c r="AB20" s="44">
        <v>11</v>
      </c>
      <c r="AC20" s="29">
        <f t="shared" si="15"/>
        <v>35</v>
      </c>
      <c r="AD20" s="30">
        <f t="shared" si="8"/>
        <v>3.7076271186440676E-2</v>
      </c>
    </row>
    <row r="21" spans="1:30" customFormat="1" ht="16" x14ac:dyDescent="0.2">
      <c r="A21" s="35"/>
      <c r="B21" s="10" t="s">
        <v>19</v>
      </c>
      <c r="C21" s="11">
        <v>10</v>
      </c>
      <c r="D21" s="11">
        <v>7</v>
      </c>
      <c r="E21" s="11">
        <f t="shared" si="10"/>
        <v>17</v>
      </c>
      <c r="F21" s="12">
        <f t="shared" si="1"/>
        <v>1.8008474576271187E-2</v>
      </c>
      <c r="G21" s="2"/>
      <c r="H21" s="10" t="s">
        <v>19</v>
      </c>
      <c r="I21" s="26">
        <v>10</v>
      </c>
      <c r="J21" s="26">
        <v>7</v>
      </c>
      <c r="K21" s="11">
        <f t="shared" si="11"/>
        <v>17</v>
      </c>
      <c r="L21" s="12">
        <f t="shared" si="9"/>
        <v>1.8220793140407289E-2</v>
      </c>
      <c r="N21" s="10" t="s">
        <v>19</v>
      </c>
      <c r="O21" s="26">
        <v>10</v>
      </c>
      <c r="P21" s="26">
        <v>7</v>
      </c>
      <c r="Q21" s="11">
        <f t="shared" si="17"/>
        <v>17</v>
      </c>
      <c r="R21" s="12">
        <f t="shared" si="4"/>
        <v>1.8240343347639486E-2</v>
      </c>
      <c r="T21" s="27" t="s">
        <v>19</v>
      </c>
      <c r="U21" s="28">
        <v>11</v>
      </c>
      <c r="V21" s="28">
        <v>7</v>
      </c>
      <c r="W21" s="29">
        <f t="shared" si="13"/>
        <v>18</v>
      </c>
      <c r="X21" s="30">
        <f t="shared" si="18"/>
        <v>1.8537590113285273E-2</v>
      </c>
      <c r="Z21" s="27" t="s">
        <v>19</v>
      </c>
      <c r="AA21" s="44">
        <v>11</v>
      </c>
      <c r="AB21" s="44">
        <v>7</v>
      </c>
      <c r="AC21" s="29">
        <f t="shared" si="15"/>
        <v>18</v>
      </c>
      <c r="AD21" s="30">
        <f t="shared" si="8"/>
        <v>1.9067796610169493E-2</v>
      </c>
    </row>
    <row r="22" spans="1:30" s="4" customFormat="1" ht="15" x14ac:dyDescent="0.2">
      <c r="A22" s="35"/>
      <c r="B22" s="13" t="s">
        <v>134</v>
      </c>
      <c r="C22" s="14">
        <f>SUM(C17:C21)</f>
        <v>50</v>
      </c>
      <c r="D22" s="14">
        <f>SUM(D17:D21)</f>
        <v>22</v>
      </c>
      <c r="E22" s="14">
        <f>SUM(E17:E21)</f>
        <v>72</v>
      </c>
      <c r="F22" s="15">
        <f t="shared" si="1"/>
        <v>7.6271186440677971E-2</v>
      </c>
      <c r="G22" s="5"/>
      <c r="H22" s="13" t="s">
        <v>134</v>
      </c>
      <c r="I22" s="14">
        <f>SUM(I17:I21)</f>
        <v>50</v>
      </c>
      <c r="J22" s="14">
        <f>SUM(J17:J21)</f>
        <v>22</v>
      </c>
      <c r="K22" s="14">
        <f>SUM(K17:K21)</f>
        <v>72</v>
      </c>
      <c r="L22" s="15">
        <f t="shared" si="9"/>
        <v>7.7170418006430874E-2</v>
      </c>
      <c r="N22" s="13" t="s">
        <v>134</v>
      </c>
      <c r="O22" s="14">
        <f>SUM(O17:O21)</f>
        <v>50</v>
      </c>
      <c r="P22" s="14">
        <f>SUM(P17:P21)</f>
        <v>22</v>
      </c>
      <c r="Q22" s="14">
        <f>SUM(Q17:Q21)</f>
        <v>72</v>
      </c>
      <c r="R22" s="15">
        <f t="shared" si="4"/>
        <v>7.7253218884120178E-2</v>
      </c>
      <c r="T22" s="31" t="s">
        <v>134</v>
      </c>
      <c r="U22" s="32">
        <f>SUM(U17:U21)</f>
        <v>55</v>
      </c>
      <c r="V22" s="32">
        <f>SUM(V17:V21)</f>
        <v>23</v>
      </c>
      <c r="W22" s="32">
        <f>SUM(W17:W21)</f>
        <v>78</v>
      </c>
      <c r="X22" s="33">
        <f>W22/$W$133</f>
        <v>8.0329557157569523E-2</v>
      </c>
      <c r="Z22" s="31" t="s">
        <v>134</v>
      </c>
      <c r="AA22" s="32">
        <f>SUM(AA17:AA21)</f>
        <v>55</v>
      </c>
      <c r="AB22" s="32">
        <f>SUM(AB17:AB21)</f>
        <v>23</v>
      </c>
      <c r="AC22" s="32">
        <f>SUM(AC17:AC21)</f>
        <v>78</v>
      </c>
      <c r="AD22" s="33">
        <f t="shared" si="8"/>
        <v>8.2627118644067798E-2</v>
      </c>
    </row>
    <row r="23" spans="1:30" customFormat="1" ht="16" x14ac:dyDescent="0.2">
      <c r="A23" s="34" t="s">
        <v>20</v>
      </c>
      <c r="B23" s="10" t="s">
        <v>21</v>
      </c>
      <c r="C23" s="11">
        <v>7</v>
      </c>
      <c r="D23" s="11">
        <v>9</v>
      </c>
      <c r="E23" s="11">
        <f t="shared" si="10"/>
        <v>16</v>
      </c>
      <c r="F23" s="12">
        <f t="shared" si="1"/>
        <v>1.6949152542372881E-2</v>
      </c>
      <c r="G23" s="2"/>
      <c r="H23" s="10" t="s">
        <v>21</v>
      </c>
      <c r="I23" s="26">
        <v>7</v>
      </c>
      <c r="J23" s="26">
        <v>9</v>
      </c>
      <c r="K23" s="11">
        <f t="shared" si="11"/>
        <v>16</v>
      </c>
      <c r="L23" s="12">
        <f t="shared" si="9"/>
        <v>1.7148981779206859E-2</v>
      </c>
      <c r="N23" s="10" t="s">
        <v>21</v>
      </c>
      <c r="O23" s="26">
        <v>7</v>
      </c>
      <c r="P23" s="26">
        <v>9</v>
      </c>
      <c r="Q23" s="11">
        <f t="shared" ref="Q23:Q31" si="19">SUM(O23:P23)</f>
        <v>16</v>
      </c>
      <c r="R23" s="12">
        <f t="shared" si="4"/>
        <v>1.7167381974248927E-2</v>
      </c>
      <c r="T23" s="27" t="s">
        <v>21</v>
      </c>
      <c r="U23" s="28">
        <v>7</v>
      </c>
      <c r="V23" s="28">
        <v>9</v>
      </c>
      <c r="W23" s="29">
        <f t="shared" si="13"/>
        <v>16</v>
      </c>
      <c r="X23" s="30">
        <f t="shared" ref="X23:X31" si="20">W23/$W$133</f>
        <v>1.6477857878475798E-2</v>
      </c>
      <c r="Z23" s="27" t="s">
        <v>21</v>
      </c>
      <c r="AA23" s="44">
        <v>7</v>
      </c>
      <c r="AB23" s="44">
        <v>9</v>
      </c>
      <c r="AC23" s="29">
        <f t="shared" si="15"/>
        <v>16</v>
      </c>
      <c r="AD23" s="30">
        <f t="shared" si="8"/>
        <v>1.6949152542372881E-2</v>
      </c>
    </row>
    <row r="24" spans="1:30" customFormat="1" ht="16" x14ac:dyDescent="0.2">
      <c r="A24" s="35"/>
      <c r="B24" s="10" t="s">
        <v>22</v>
      </c>
      <c r="C24" s="11">
        <v>1</v>
      </c>
      <c r="D24" s="11">
        <v>10</v>
      </c>
      <c r="E24" s="11">
        <f t="shared" si="10"/>
        <v>11</v>
      </c>
      <c r="F24" s="12">
        <f t="shared" si="1"/>
        <v>1.1652542372881356E-2</v>
      </c>
      <c r="G24" s="2"/>
      <c r="H24" s="10" t="s">
        <v>22</v>
      </c>
      <c r="I24" s="26">
        <v>1</v>
      </c>
      <c r="J24" s="26">
        <v>10</v>
      </c>
      <c r="K24" s="11">
        <f t="shared" si="11"/>
        <v>11</v>
      </c>
      <c r="L24" s="12">
        <f t="shared" si="9"/>
        <v>1.1789924973204717E-2</v>
      </c>
      <c r="N24" s="10" t="s">
        <v>22</v>
      </c>
      <c r="O24" s="26">
        <v>1</v>
      </c>
      <c r="P24" s="26">
        <v>10</v>
      </c>
      <c r="Q24" s="11">
        <f t="shared" si="19"/>
        <v>11</v>
      </c>
      <c r="R24" s="12">
        <f t="shared" si="4"/>
        <v>1.1802575107296138E-2</v>
      </c>
      <c r="T24" s="27" t="s">
        <v>22</v>
      </c>
      <c r="U24" s="28">
        <v>2</v>
      </c>
      <c r="V24" s="28">
        <v>10</v>
      </c>
      <c r="W24" s="29">
        <f t="shared" si="13"/>
        <v>12</v>
      </c>
      <c r="X24" s="30">
        <f t="shared" si="20"/>
        <v>1.2358393408856848E-2</v>
      </c>
      <c r="Z24" s="27" t="s">
        <v>22</v>
      </c>
      <c r="AA24" s="44">
        <v>2</v>
      </c>
      <c r="AB24" s="44">
        <v>10</v>
      </c>
      <c r="AC24" s="29">
        <f t="shared" si="15"/>
        <v>12</v>
      </c>
      <c r="AD24" s="30">
        <f t="shared" si="8"/>
        <v>1.2711864406779662E-2</v>
      </c>
    </row>
    <row r="25" spans="1:30" customFormat="1" ht="16" x14ac:dyDescent="0.2">
      <c r="A25" s="35"/>
      <c r="B25" s="10" t="s">
        <v>136</v>
      </c>
      <c r="C25" s="11">
        <v>2</v>
      </c>
      <c r="D25" s="11"/>
      <c r="E25" s="11">
        <f t="shared" si="10"/>
        <v>2</v>
      </c>
      <c r="F25" s="12">
        <f t="shared" si="1"/>
        <v>2.1186440677966102E-3</v>
      </c>
      <c r="G25" s="2"/>
      <c r="H25" s="10" t="s">
        <v>136</v>
      </c>
      <c r="I25" s="26">
        <v>2</v>
      </c>
      <c r="J25" s="26"/>
      <c r="K25" s="11">
        <f t="shared" si="11"/>
        <v>2</v>
      </c>
      <c r="L25" s="12">
        <f t="shared" si="9"/>
        <v>2.1436227224008574E-3</v>
      </c>
      <c r="N25" s="10" t="s">
        <v>136</v>
      </c>
      <c r="O25" s="26">
        <v>2</v>
      </c>
      <c r="P25" s="26"/>
      <c r="Q25" s="11">
        <f t="shared" si="19"/>
        <v>2</v>
      </c>
      <c r="R25" s="12">
        <f t="shared" si="4"/>
        <v>2.1459227467811159E-3</v>
      </c>
      <c r="T25" s="27" t="s">
        <v>136</v>
      </c>
      <c r="U25" s="28">
        <v>2</v>
      </c>
      <c r="V25" s="28"/>
      <c r="W25" s="29">
        <f t="shared" si="13"/>
        <v>2</v>
      </c>
      <c r="X25" s="30">
        <f t="shared" si="20"/>
        <v>2.0597322348094747E-3</v>
      </c>
      <c r="Z25" s="27" t="s">
        <v>136</v>
      </c>
      <c r="AA25" s="44">
        <v>2</v>
      </c>
      <c r="AB25" s="44"/>
      <c r="AC25" s="29">
        <f t="shared" si="15"/>
        <v>2</v>
      </c>
      <c r="AD25" s="30">
        <f t="shared" si="8"/>
        <v>2.1186440677966102E-3</v>
      </c>
    </row>
    <row r="26" spans="1:30" customFormat="1" ht="16" x14ac:dyDescent="0.2">
      <c r="A26" s="35"/>
      <c r="B26" s="10" t="s">
        <v>23</v>
      </c>
      <c r="C26" s="11">
        <v>2</v>
      </c>
      <c r="D26" s="11">
        <v>1</v>
      </c>
      <c r="E26" s="11">
        <f t="shared" si="10"/>
        <v>3</v>
      </c>
      <c r="F26" s="12">
        <f t="shared" si="1"/>
        <v>3.1779661016949155E-3</v>
      </c>
      <c r="G26" s="2"/>
      <c r="H26" s="10" t="s">
        <v>23</v>
      </c>
      <c r="I26" s="26">
        <v>3</v>
      </c>
      <c r="J26" s="26">
        <v>1</v>
      </c>
      <c r="K26" s="11">
        <f t="shared" si="11"/>
        <v>4</v>
      </c>
      <c r="L26" s="12">
        <f t="shared" si="9"/>
        <v>4.2872454448017148E-3</v>
      </c>
      <c r="N26" s="10" t="s">
        <v>23</v>
      </c>
      <c r="O26" s="26">
        <v>3</v>
      </c>
      <c r="P26" s="26">
        <v>1</v>
      </c>
      <c r="Q26" s="11">
        <f t="shared" si="19"/>
        <v>4</v>
      </c>
      <c r="R26" s="12">
        <f t="shared" si="4"/>
        <v>4.2918454935622317E-3</v>
      </c>
      <c r="T26" s="27" t="s">
        <v>23</v>
      </c>
      <c r="U26" s="28">
        <v>3</v>
      </c>
      <c r="V26" s="28">
        <v>1</v>
      </c>
      <c r="W26" s="29">
        <f t="shared" si="13"/>
        <v>4</v>
      </c>
      <c r="X26" s="30">
        <f t="shared" si="20"/>
        <v>4.1194644696189494E-3</v>
      </c>
      <c r="Z26" s="27" t="s">
        <v>23</v>
      </c>
      <c r="AA26" s="44">
        <v>3</v>
      </c>
      <c r="AB26" s="44">
        <v>1</v>
      </c>
      <c r="AC26" s="29">
        <f t="shared" si="15"/>
        <v>4</v>
      </c>
      <c r="AD26" s="30">
        <f t="shared" si="8"/>
        <v>4.2372881355932203E-3</v>
      </c>
    </row>
    <row r="27" spans="1:30" customFormat="1" ht="16" x14ac:dyDescent="0.2">
      <c r="A27" s="35"/>
      <c r="B27" s="10" t="s">
        <v>24</v>
      </c>
      <c r="C27" s="11">
        <v>2</v>
      </c>
      <c r="D27" s="11">
        <v>2</v>
      </c>
      <c r="E27" s="11">
        <f t="shared" si="10"/>
        <v>4</v>
      </c>
      <c r="F27" s="12">
        <f t="shared" si="1"/>
        <v>4.2372881355932203E-3</v>
      </c>
      <c r="G27" s="2"/>
      <c r="H27" s="10" t="s">
        <v>24</v>
      </c>
      <c r="I27" s="26">
        <v>2</v>
      </c>
      <c r="J27" s="26">
        <v>2</v>
      </c>
      <c r="K27" s="11">
        <f t="shared" si="11"/>
        <v>4</v>
      </c>
      <c r="L27" s="12">
        <f t="shared" si="9"/>
        <v>4.2872454448017148E-3</v>
      </c>
      <c r="N27" s="10" t="s">
        <v>24</v>
      </c>
      <c r="O27" s="26">
        <v>2</v>
      </c>
      <c r="P27" s="26">
        <v>2</v>
      </c>
      <c r="Q27" s="11">
        <f t="shared" si="19"/>
        <v>4</v>
      </c>
      <c r="R27" s="12">
        <f t="shared" si="4"/>
        <v>4.2918454935622317E-3</v>
      </c>
      <c r="T27" s="27" t="s">
        <v>24</v>
      </c>
      <c r="U27" s="28">
        <v>2</v>
      </c>
      <c r="V27" s="28">
        <v>2</v>
      </c>
      <c r="W27" s="29">
        <f t="shared" si="13"/>
        <v>4</v>
      </c>
      <c r="X27" s="30">
        <f t="shared" si="20"/>
        <v>4.1194644696189494E-3</v>
      </c>
      <c r="Z27" s="27" t="s">
        <v>24</v>
      </c>
      <c r="AA27" s="44">
        <v>2</v>
      </c>
      <c r="AB27" s="44">
        <v>2</v>
      </c>
      <c r="AC27" s="29">
        <f t="shared" si="15"/>
        <v>4</v>
      </c>
      <c r="AD27" s="30">
        <f t="shared" si="8"/>
        <v>4.2372881355932203E-3</v>
      </c>
    </row>
    <row r="28" spans="1:30" customFormat="1" ht="16" x14ac:dyDescent="0.2">
      <c r="A28" s="35"/>
      <c r="B28" s="10" t="s">
        <v>25</v>
      </c>
      <c r="C28" s="11">
        <v>2</v>
      </c>
      <c r="D28" s="11">
        <v>2</v>
      </c>
      <c r="E28" s="11">
        <f t="shared" si="10"/>
        <v>4</v>
      </c>
      <c r="F28" s="12">
        <f t="shared" si="1"/>
        <v>4.2372881355932203E-3</v>
      </c>
      <c r="G28" s="2"/>
      <c r="H28" s="10" t="s">
        <v>25</v>
      </c>
      <c r="I28" s="26">
        <v>1</v>
      </c>
      <c r="J28" s="26">
        <v>2</v>
      </c>
      <c r="K28" s="11">
        <f t="shared" si="11"/>
        <v>3</v>
      </c>
      <c r="L28" s="12">
        <f t="shared" si="9"/>
        <v>3.2154340836012861E-3</v>
      </c>
      <c r="N28" s="10" t="s">
        <v>25</v>
      </c>
      <c r="O28" s="26">
        <v>2</v>
      </c>
      <c r="P28" s="26">
        <v>2</v>
      </c>
      <c r="Q28" s="11">
        <f t="shared" si="19"/>
        <v>4</v>
      </c>
      <c r="R28" s="12">
        <f t="shared" si="4"/>
        <v>4.2918454935622317E-3</v>
      </c>
      <c r="T28" s="27" t="s">
        <v>25</v>
      </c>
      <c r="U28" s="28">
        <v>2</v>
      </c>
      <c r="V28" s="28">
        <v>2</v>
      </c>
      <c r="W28" s="29">
        <f t="shared" si="13"/>
        <v>4</v>
      </c>
      <c r="X28" s="30">
        <f t="shared" si="20"/>
        <v>4.1194644696189494E-3</v>
      </c>
      <c r="Z28" s="27" t="s">
        <v>25</v>
      </c>
      <c r="AA28" s="44">
        <v>2</v>
      </c>
      <c r="AB28" s="44">
        <v>2</v>
      </c>
      <c r="AC28" s="29">
        <f t="shared" si="15"/>
        <v>4</v>
      </c>
      <c r="AD28" s="30">
        <f t="shared" si="8"/>
        <v>4.2372881355932203E-3</v>
      </c>
    </row>
    <row r="29" spans="1:30" customFormat="1" ht="16" x14ac:dyDescent="0.2">
      <c r="A29" s="35"/>
      <c r="B29" s="10" t="s">
        <v>26</v>
      </c>
      <c r="C29" s="11">
        <v>7</v>
      </c>
      <c r="D29" s="11">
        <v>27</v>
      </c>
      <c r="E29" s="11">
        <f t="shared" si="10"/>
        <v>34</v>
      </c>
      <c r="F29" s="12">
        <f t="shared" si="1"/>
        <v>3.6016949152542374E-2</v>
      </c>
      <c r="G29" s="2"/>
      <c r="H29" s="10" t="s">
        <v>26</v>
      </c>
      <c r="I29" s="26">
        <v>7</v>
      </c>
      <c r="J29" s="26">
        <v>27</v>
      </c>
      <c r="K29" s="11">
        <f t="shared" si="11"/>
        <v>34</v>
      </c>
      <c r="L29" s="12">
        <f t="shared" si="9"/>
        <v>3.6441586280814578E-2</v>
      </c>
      <c r="N29" s="10" t="s">
        <v>26</v>
      </c>
      <c r="O29" s="26">
        <v>8</v>
      </c>
      <c r="P29" s="26">
        <v>27</v>
      </c>
      <c r="Q29" s="11">
        <f t="shared" si="19"/>
        <v>35</v>
      </c>
      <c r="R29" s="12">
        <f t="shared" si="4"/>
        <v>3.755364806866953E-2</v>
      </c>
      <c r="T29" s="27" t="s">
        <v>26</v>
      </c>
      <c r="U29" s="28">
        <v>10</v>
      </c>
      <c r="V29" s="28">
        <v>28</v>
      </c>
      <c r="W29" s="29">
        <f t="shared" si="13"/>
        <v>38</v>
      </c>
      <c r="X29" s="30">
        <f t="shared" si="20"/>
        <v>3.9134912461380018E-2</v>
      </c>
      <c r="Z29" s="27" t="s">
        <v>26</v>
      </c>
      <c r="AA29" s="44">
        <v>10</v>
      </c>
      <c r="AB29" s="44">
        <v>29</v>
      </c>
      <c r="AC29" s="29">
        <f t="shared" si="15"/>
        <v>39</v>
      </c>
      <c r="AD29" s="30">
        <f t="shared" si="8"/>
        <v>4.1313559322033899E-2</v>
      </c>
    </row>
    <row r="30" spans="1:30" customFormat="1" ht="16" x14ac:dyDescent="0.2">
      <c r="A30" s="35"/>
      <c r="B30" s="10" t="s">
        <v>27</v>
      </c>
      <c r="C30" s="11">
        <v>5</v>
      </c>
      <c r="D30" s="11">
        <v>2</v>
      </c>
      <c r="E30" s="11">
        <f t="shared" si="10"/>
        <v>7</v>
      </c>
      <c r="F30" s="12">
        <f t="shared" si="1"/>
        <v>7.4152542372881358E-3</v>
      </c>
      <c r="G30" s="2"/>
      <c r="H30" s="10" t="s">
        <v>27</v>
      </c>
      <c r="I30" s="26">
        <v>5</v>
      </c>
      <c r="J30" s="26">
        <v>2</v>
      </c>
      <c r="K30" s="11">
        <f t="shared" si="11"/>
        <v>7</v>
      </c>
      <c r="L30" s="12">
        <f t="shared" si="9"/>
        <v>7.502679528403001E-3</v>
      </c>
      <c r="N30" s="10" t="s">
        <v>27</v>
      </c>
      <c r="O30" s="26">
        <v>5</v>
      </c>
      <c r="P30" s="26">
        <v>2</v>
      </c>
      <c r="Q30" s="11">
        <f t="shared" si="19"/>
        <v>7</v>
      </c>
      <c r="R30" s="12">
        <f t="shared" si="4"/>
        <v>7.5107296137339056E-3</v>
      </c>
      <c r="T30" s="27" t="s">
        <v>27</v>
      </c>
      <c r="U30" s="28">
        <v>5</v>
      </c>
      <c r="V30" s="28">
        <v>2</v>
      </c>
      <c r="W30" s="29">
        <f t="shared" si="13"/>
        <v>7</v>
      </c>
      <c r="X30" s="30">
        <f t="shared" si="20"/>
        <v>7.2090628218331619E-3</v>
      </c>
      <c r="Z30" s="27" t="s">
        <v>27</v>
      </c>
      <c r="AA30" s="44">
        <v>5</v>
      </c>
      <c r="AB30" s="44">
        <v>2</v>
      </c>
      <c r="AC30" s="29">
        <f t="shared" si="15"/>
        <v>7</v>
      </c>
      <c r="AD30" s="30">
        <f t="shared" si="8"/>
        <v>7.4152542372881358E-3</v>
      </c>
    </row>
    <row r="31" spans="1:30" customFormat="1" ht="16" x14ac:dyDescent="0.2">
      <c r="A31" s="35"/>
      <c r="B31" s="10" t="s">
        <v>28</v>
      </c>
      <c r="C31" s="11">
        <v>1</v>
      </c>
      <c r="D31" s="11">
        <v>1</v>
      </c>
      <c r="E31" s="11">
        <f t="shared" si="10"/>
        <v>2</v>
      </c>
      <c r="F31" s="12">
        <f t="shared" si="1"/>
        <v>2.1186440677966102E-3</v>
      </c>
      <c r="G31" s="2"/>
      <c r="H31" s="10" t="s">
        <v>28</v>
      </c>
      <c r="I31" s="26">
        <v>1</v>
      </c>
      <c r="J31" s="26">
        <v>1</v>
      </c>
      <c r="K31" s="11">
        <f t="shared" si="11"/>
        <v>2</v>
      </c>
      <c r="L31" s="12">
        <f t="shared" si="9"/>
        <v>2.1436227224008574E-3</v>
      </c>
      <c r="N31" s="10" t="s">
        <v>28</v>
      </c>
      <c r="O31" s="26">
        <v>1</v>
      </c>
      <c r="P31" s="26"/>
      <c r="Q31" s="11">
        <f t="shared" si="19"/>
        <v>1</v>
      </c>
      <c r="R31" s="12">
        <f t="shared" si="4"/>
        <v>1.0729613733905579E-3</v>
      </c>
      <c r="T31" s="27" t="s">
        <v>28</v>
      </c>
      <c r="U31" s="28">
        <v>1</v>
      </c>
      <c r="V31" s="28"/>
      <c r="W31" s="29">
        <f t="shared" si="13"/>
        <v>1</v>
      </c>
      <c r="X31" s="30">
        <f t="shared" si="20"/>
        <v>1.0298661174047373E-3</v>
      </c>
      <c r="Z31" s="27" t="s">
        <v>28</v>
      </c>
      <c r="AA31" s="44">
        <v>1</v>
      </c>
      <c r="AB31" s="44"/>
      <c r="AC31" s="29">
        <f t="shared" si="15"/>
        <v>1</v>
      </c>
      <c r="AD31" s="30">
        <f t="shared" si="8"/>
        <v>1.0593220338983051E-3</v>
      </c>
    </row>
    <row r="32" spans="1:30" s="4" customFormat="1" ht="15" x14ac:dyDescent="0.2">
      <c r="A32" s="35"/>
      <c r="B32" s="13" t="s">
        <v>134</v>
      </c>
      <c r="C32" s="14">
        <f>SUM(C23:C31)</f>
        <v>29</v>
      </c>
      <c r="D32" s="14">
        <f>SUM(D23:D31)</f>
        <v>54</v>
      </c>
      <c r="E32" s="14">
        <f>SUM(E23:E31)</f>
        <v>83</v>
      </c>
      <c r="F32" s="15">
        <f t="shared" si="1"/>
        <v>8.7923728813559324E-2</v>
      </c>
      <c r="G32" s="5"/>
      <c r="H32" s="13" t="s">
        <v>134</v>
      </c>
      <c r="I32" s="14">
        <f>SUM(I23:I31)</f>
        <v>29</v>
      </c>
      <c r="J32" s="14">
        <f>SUM(J23:J31)</f>
        <v>54</v>
      </c>
      <c r="K32" s="14">
        <f>SUM(K23:K31)</f>
        <v>83</v>
      </c>
      <c r="L32" s="15">
        <f t="shared" si="9"/>
        <v>8.8960342979635579E-2</v>
      </c>
      <c r="N32" s="13" t="s">
        <v>134</v>
      </c>
      <c r="O32" s="14">
        <f>SUM(O23:O31)</f>
        <v>31</v>
      </c>
      <c r="P32" s="14">
        <f>SUM(P23:P31)</f>
        <v>53</v>
      </c>
      <c r="Q32" s="14">
        <f>SUM(Q23:Q31)</f>
        <v>84</v>
      </c>
      <c r="R32" s="15">
        <f t="shared" si="4"/>
        <v>9.012875536480687E-2</v>
      </c>
      <c r="T32" s="31" t="s">
        <v>134</v>
      </c>
      <c r="U32" s="32">
        <f>SUM(U23:U31)</f>
        <v>34</v>
      </c>
      <c r="V32" s="32">
        <f>SUM(V23:V31)</f>
        <v>54</v>
      </c>
      <c r="W32" s="32">
        <f>SUM(W23:W31)</f>
        <v>88</v>
      </c>
      <c r="X32" s="33">
        <f>W32/$W$133</f>
        <v>9.0628218331616883E-2</v>
      </c>
      <c r="Z32" s="31" t="s">
        <v>134</v>
      </c>
      <c r="AA32" s="32">
        <f>SUM(AA23:AA31)</f>
        <v>34</v>
      </c>
      <c r="AB32" s="32">
        <f>SUM(AB23:AB31)</f>
        <v>55</v>
      </c>
      <c r="AC32" s="32">
        <f>SUM(AC23:AC31)</f>
        <v>89</v>
      </c>
      <c r="AD32" s="33">
        <f t="shared" si="8"/>
        <v>9.4279661016949151E-2</v>
      </c>
    </row>
    <row r="33" spans="1:30" customFormat="1" ht="16" x14ac:dyDescent="0.2">
      <c r="A33" s="34" t="s">
        <v>29</v>
      </c>
      <c r="B33" s="10" t="s">
        <v>30</v>
      </c>
      <c r="C33" s="11">
        <v>1</v>
      </c>
      <c r="D33" s="11"/>
      <c r="E33" s="11">
        <f t="shared" si="10"/>
        <v>1</v>
      </c>
      <c r="F33" s="12">
        <f t="shared" si="1"/>
        <v>1.0593220338983051E-3</v>
      </c>
      <c r="G33" s="2"/>
      <c r="H33" s="10" t="s">
        <v>30</v>
      </c>
      <c r="I33" s="26">
        <v>1</v>
      </c>
      <c r="J33" s="26"/>
      <c r="K33" s="11">
        <f t="shared" si="11"/>
        <v>1</v>
      </c>
      <c r="L33" s="12">
        <f t="shared" si="9"/>
        <v>1.0718113612004287E-3</v>
      </c>
      <c r="N33" s="10" t="s">
        <v>30</v>
      </c>
      <c r="O33" s="26">
        <v>1</v>
      </c>
      <c r="P33" s="26"/>
      <c r="Q33" s="11">
        <f t="shared" ref="Q33:Q36" si="21">SUM(O33:P33)</f>
        <v>1</v>
      </c>
      <c r="R33" s="12">
        <f t="shared" si="4"/>
        <v>1.0729613733905579E-3</v>
      </c>
      <c r="T33" s="27" t="s">
        <v>30</v>
      </c>
      <c r="U33" s="28">
        <v>1</v>
      </c>
      <c r="V33" s="28"/>
      <c r="W33" s="29">
        <f t="shared" si="13"/>
        <v>1</v>
      </c>
      <c r="X33" s="30">
        <f t="shared" ref="X33:X36" si="22">W33/$W$133</f>
        <v>1.0298661174047373E-3</v>
      </c>
      <c r="Z33" s="27" t="s">
        <v>30</v>
      </c>
      <c r="AA33" s="44">
        <v>1</v>
      </c>
      <c r="AB33" s="44"/>
      <c r="AC33" s="29">
        <f t="shared" si="15"/>
        <v>1</v>
      </c>
      <c r="AD33" s="30">
        <f t="shared" si="8"/>
        <v>1.0593220338983051E-3</v>
      </c>
    </row>
    <row r="34" spans="1:30" customFormat="1" ht="16" x14ac:dyDescent="0.2">
      <c r="A34" s="35"/>
      <c r="B34" s="10" t="s">
        <v>31</v>
      </c>
      <c r="C34" s="11">
        <v>2</v>
      </c>
      <c r="D34" s="11">
        <v>1</v>
      </c>
      <c r="E34" s="11">
        <f t="shared" si="10"/>
        <v>3</v>
      </c>
      <c r="F34" s="12">
        <f t="shared" si="1"/>
        <v>3.1779661016949155E-3</v>
      </c>
      <c r="G34" s="2"/>
      <c r="H34" s="10" t="s">
        <v>31</v>
      </c>
      <c r="I34" s="26">
        <v>2</v>
      </c>
      <c r="J34" s="26">
        <v>1</v>
      </c>
      <c r="K34" s="11">
        <f t="shared" si="11"/>
        <v>3</v>
      </c>
      <c r="L34" s="12">
        <f t="shared" si="9"/>
        <v>3.2154340836012861E-3</v>
      </c>
      <c r="N34" s="10" t="s">
        <v>31</v>
      </c>
      <c r="O34" s="26">
        <v>2</v>
      </c>
      <c r="P34" s="26">
        <v>1</v>
      </c>
      <c r="Q34" s="11">
        <f t="shared" si="21"/>
        <v>3</v>
      </c>
      <c r="R34" s="12">
        <f t="shared" si="4"/>
        <v>3.2188841201716738E-3</v>
      </c>
      <c r="T34" s="27" t="s">
        <v>31</v>
      </c>
      <c r="U34" s="28">
        <v>2</v>
      </c>
      <c r="V34" s="28">
        <v>1</v>
      </c>
      <c r="W34" s="29">
        <f t="shared" si="13"/>
        <v>3</v>
      </c>
      <c r="X34" s="30">
        <f t="shared" si="22"/>
        <v>3.089598352214212E-3</v>
      </c>
      <c r="Z34" s="27" t="s">
        <v>31</v>
      </c>
      <c r="AA34" s="44">
        <v>2</v>
      </c>
      <c r="AB34" s="44">
        <v>1</v>
      </c>
      <c r="AC34" s="29">
        <f t="shared" si="15"/>
        <v>3</v>
      </c>
      <c r="AD34" s="30">
        <f t="shared" si="8"/>
        <v>3.1779661016949155E-3</v>
      </c>
    </row>
    <row r="35" spans="1:30" customFormat="1" ht="16" x14ac:dyDescent="0.2">
      <c r="A35" s="35"/>
      <c r="B35" s="10" t="s">
        <v>32</v>
      </c>
      <c r="C35" s="11">
        <v>1</v>
      </c>
      <c r="D35" s="11">
        <v>4</v>
      </c>
      <c r="E35" s="11">
        <f t="shared" si="10"/>
        <v>5</v>
      </c>
      <c r="F35" s="12">
        <f t="shared" si="1"/>
        <v>5.2966101694915252E-3</v>
      </c>
      <c r="G35" s="2"/>
      <c r="H35" s="10" t="s">
        <v>32</v>
      </c>
      <c r="I35" s="26">
        <v>1</v>
      </c>
      <c r="J35" s="26">
        <v>4</v>
      </c>
      <c r="K35" s="11">
        <f t="shared" si="11"/>
        <v>5</v>
      </c>
      <c r="L35" s="12">
        <f t="shared" si="9"/>
        <v>5.3590568060021436E-3</v>
      </c>
      <c r="N35" s="10" t="s">
        <v>32</v>
      </c>
      <c r="O35" s="26">
        <v>1</v>
      </c>
      <c r="P35" s="26">
        <v>4</v>
      </c>
      <c r="Q35" s="11">
        <f t="shared" si="21"/>
        <v>5</v>
      </c>
      <c r="R35" s="12">
        <f t="shared" si="4"/>
        <v>5.3648068669527897E-3</v>
      </c>
      <c r="T35" s="27" t="s">
        <v>32</v>
      </c>
      <c r="U35" s="28">
        <v>1</v>
      </c>
      <c r="V35" s="28">
        <v>4</v>
      </c>
      <c r="W35" s="29">
        <f t="shared" si="13"/>
        <v>5</v>
      </c>
      <c r="X35" s="30">
        <f t="shared" si="22"/>
        <v>5.1493305870236872E-3</v>
      </c>
      <c r="Z35" s="27" t="s">
        <v>32</v>
      </c>
      <c r="AA35" s="44">
        <v>1</v>
      </c>
      <c r="AB35" s="44">
        <v>4</v>
      </c>
      <c r="AC35" s="29">
        <f t="shared" si="15"/>
        <v>5</v>
      </c>
      <c r="AD35" s="30">
        <f t="shared" si="8"/>
        <v>5.2966101694915252E-3</v>
      </c>
    </row>
    <row r="36" spans="1:30" customFormat="1" ht="16" x14ac:dyDescent="0.2">
      <c r="A36" s="35"/>
      <c r="B36" s="10" t="s">
        <v>33</v>
      </c>
      <c r="C36" s="11">
        <v>9</v>
      </c>
      <c r="D36" s="11">
        <v>10</v>
      </c>
      <c r="E36" s="11">
        <f t="shared" si="10"/>
        <v>19</v>
      </c>
      <c r="F36" s="12">
        <f t="shared" si="1"/>
        <v>2.0127118644067795E-2</v>
      </c>
      <c r="G36" s="2"/>
      <c r="H36" s="10" t="s">
        <v>33</v>
      </c>
      <c r="I36" s="26">
        <v>9</v>
      </c>
      <c r="J36" s="26">
        <v>10</v>
      </c>
      <c r="K36" s="11">
        <f t="shared" si="11"/>
        <v>19</v>
      </c>
      <c r="L36" s="12">
        <f t="shared" si="9"/>
        <v>2.0364415862808145E-2</v>
      </c>
      <c r="N36" s="10" t="s">
        <v>33</v>
      </c>
      <c r="O36" s="26">
        <v>9</v>
      </c>
      <c r="P36" s="26">
        <v>10</v>
      </c>
      <c r="Q36" s="11">
        <f t="shared" si="21"/>
        <v>19</v>
      </c>
      <c r="R36" s="12">
        <f t="shared" si="4"/>
        <v>2.03862660944206E-2</v>
      </c>
      <c r="T36" s="27" t="s">
        <v>33</v>
      </c>
      <c r="U36" s="28">
        <v>10</v>
      </c>
      <c r="V36" s="28">
        <v>10</v>
      </c>
      <c r="W36" s="29">
        <f t="shared" si="13"/>
        <v>20</v>
      </c>
      <c r="X36" s="30">
        <f t="shared" si="22"/>
        <v>2.0597322348094749E-2</v>
      </c>
      <c r="Z36" s="27" t="s">
        <v>33</v>
      </c>
      <c r="AA36" s="44">
        <v>10</v>
      </c>
      <c r="AB36" s="44">
        <v>10</v>
      </c>
      <c r="AC36" s="29">
        <f t="shared" si="15"/>
        <v>20</v>
      </c>
      <c r="AD36" s="30">
        <f t="shared" si="8"/>
        <v>2.1186440677966101E-2</v>
      </c>
    </row>
    <row r="37" spans="1:30" s="4" customFormat="1" ht="15" x14ac:dyDescent="0.2">
      <c r="A37" s="35"/>
      <c r="B37" s="13" t="s">
        <v>134</v>
      </c>
      <c r="C37" s="14">
        <f>SUM(C33:C36)</f>
        <v>13</v>
      </c>
      <c r="D37" s="14">
        <f>SUM(D33:D36)</f>
        <v>15</v>
      </c>
      <c r="E37" s="14">
        <f>SUM(E33:E36)</f>
        <v>28</v>
      </c>
      <c r="F37" s="15">
        <f t="shared" si="1"/>
        <v>2.9661016949152543E-2</v>
      </c>
      <c r="G37" s="5"/>
      <c r="H37" s="13" t="s">
        <v>134</v>
      </c>
      <c r="I37" s="14">
        <f>SUM(I33:I36)</f>
        <v>13</v>
      </c>
      <c r="J37" s="14">
        <f>SUM(J33:J36)</f>
        <v>15</v>
      </c>
      <c r="K37" s="14">
        <f>SUM(K33:K36)</f>
        <v>28</v>
      </c>
      <c r="L37" s="15">
        <f t="shared" si="9"/>
        <v>3.0010718113612004E-2</v>
      </c>
      <c r="N37" s="13" t="s">
        <v>134</v>
      </c>
      <c r="O37" s="14">
        <f>SUM(O33:O36)</f>
        <v>13</v>
      </c>
      <c r="P37" s="14">
        <f>SUM(P33:P36)</f>
        <v>15</v>
      </c>
      <c r="Q37" s="14">
        <f>SUM(Q33:Q36)</f>
        <v>28</v>
      </c>
      <c r="R37" s="15">
        <f t="shared" si="4"/>
        <v>3.0042918454935622E-2</v>
      </c>
      <c r="T37" s="31" t="s">
        <v>134</v>
      </c>
      <c r="U37" s="32">
        <f>SUM(U33:U36)</f>
        <v>14</v>
      </c>
      <c r="V37" s="32">
        <f>SUM(V33:V36)</f>
        <v>15</v>
      </c>
      <c r="W37" s="32">
        <f>SUM(W33:W36)</f>
        <v>29</v>
      </c>
      <c r="X37" s="33">
        <f>W37/$W$133</f>
        <v>2.9866117404737384E-2</v>
      </c>
      <c r="Z37" s="31" t="s">
        <v>134</v>
      </c>
      <c r="AA37" s="32">
        <f>SUM(AA33:AA36)</f>
        <v>14</v>
      </c>
      <c r="AB37" s="32">
        <f>SUM(AB33:AB36)</f>
        <v>15</v>
      </c>
      <c r="AC37" s="32">
        <f>SUM(AC33:AC36)</f>
        <v>29</v>
      </c>
      <c r="AD37" s="33">
        <f t="shared" si="8"/>
        <v>3.0720338983050849E-2</v>
      </c>
    </row>
    <row r="38" spans="1:30" customFormat="1" ht="16" x14ac:dyDescent="0.2">
      <c r="A38" s="34" t="s">
        <v>34</v>
      </c>
      <c r="B38" s="10" t="s">
        <v>35</v>
      </c>
      <c r="C38" s="11">
        <v>12</v>
      </c>
      <c r="D38" s="11">
        <v>5</v>
      </c>
      <c r="E38" s="11">
        <f t="shared" si="10"/>
        <v>17</v>
      </c>
      <c r="F38" s="12">
        <f t="shared" si="1"/>
        <v>1.8008474576271187E-2</v>
      </c>
      <c r="G38" s="2"/>
      <c r="H38" s="10" t="s">
        <v>35</v>
      </c>
      <c r="I38" s="26">
        <v>10</v>
      </c>
      <c r="J38" s="26">
        <v>5</v>
      </c>
      <c r="K38" s="11">
        <f t="shared" si="11"/>
        <v>15</v>
      </c>
      <c r="L38" s="12">
        <f t="shared" si="9"/>
        <v>1.607717041800643E-2</v>
      </c>
      <c r="N38" s="10" t="s">
        <v>35</v>
      </c>
      <c r="O38" s="26">
        <v>10</v>
      </c>
      <c r="P38" s="26">
        <v>5</v>
      </c>
      <c r="Q38" s="11">
        <f t="shared" ref="Q38:Q42" si="23">SUM(O38:P38)</f>
        <v>15</v>
      </c>
      <c r="R38" s="12">
        <f t="shared" si="4"/>
        <v>1.6094420600858368E-2</v>
      </c>
      <c r="T38" s="27" t="s">
        <v>35</v>
      </c>
      <c r="U38" s="28">
        <v>11</v>
      </c>
      <c r="V38" s="28">
        <v>5</v>
      </c>
      <c r="W38" s="29">
        <f t="shared" si="13"/>
        <v>16</v>
      </c>
      <c r="X38" s="30">
        <f t="shared" ref="X38:X42" si="24">W38/$W$133</f>
        <v>1.6477857878475798E-2</v>
      </c>
      <c r="Z38" s="27" t="s">
        <v>35</v>
      </c>
      <c r="AA38" s="44">
        <v>12</v>
      </c>
      <c r="AB38" s="44">
        <v>5</v>
      </c>
      <c r="AC38" s="29">
        <f t="shared" si="15"/>
        <v>17</v>
      </c>
      <c r="AD38" s="30">
        <f t="shared" si="8"/>
        <v>1.8008474576271187E-2</v>
      </c>
    </row>
    <row r="39" spans="1:30" customFormat="1" ht="16" x14ac:dyDescent="0.2">
      <c r="A39" s="35"/>
      <c r="B39" s="10" t="s">
        <v>36</v>
      </c>
      <c r="C39" s="11">
        <v>3</v>
      </c>
      <c r="D39" s="11">
        <v>8</v>
      </c>
      <c r="E39" s="11">
        <f t="shared" si="10"/>
        <v>11</v>
      </c>
      <c r="F39" s="12">
        <f t="shared" si="1"/>
        <v>1.1652542372881356E-2</v>
      </c>
      <c r="G39" s="2"/>
      <c r="H39" s="10" t="s">
        <v>36</v>
      </c>
      <c r="I39" s="26">
        <v>4</v>
      </c>
      <c r="J39" s="26">
        <v>7</v>
      </c>
      <c r="K39" s="11">
        <f t="shared" si="11"/>
        <v>11</v>
      </c>
      <c r="L39" s="12">
        <f t="shared" si="9"/>
        <v>1.1789924973204717E-2</v>
      </c>
      <c r="N39" s="10" t="s">
        <v>36</v>
      </c>
      <c r="O39" s="26">
        <v>3</v>
      </c>
      <c r="P39" s="26">
        <v>7</v>
      </c>
      <c r="Q39" s="11">
        <f t="shared" si="23"/>
        <v>10</v>
      </c>
      <c r="R39" s="12">
        <f t="shared" si="4"/>
        <v>1.0729613733905579E-2</v>
      </c>
      <c r="T39" s="27" t="s">
        <v>36</v>
      </c>
      <c r="U39" s="28">
        <v>3</v>
      </c>
      <c r="V39" s="28">
        <v>7</v>
      </c>
      <c r="W39" s="29">
        <f t="shared" si="13"/>
        <v>10</v>
      </c>
      <c r="X39" s="30">
        <f t="shared" si="24"/>
        <v>1.0298661174047374E-2</v>
      </c>
      <c r="Z39" s="27" t="s">
        <v>36</v>
      </c>
      <c r="AA39" s="44">
        <v>4</v>
      </c>
      <c r="AB39" s="44">
        <v>6</v>
      </c>
      <c r="AC39" s="29">
        <f t="shared" si="15"/>
        <v>10</v>
      </c>
      <c r="AD39" s="30">
        <f t="shared" si="8"/>
        <v>1.059322033898305E-2</v>
      </c>
    </row>
    <row r="40" spans="1:30" customFormat="1" ht="16" x14ac:dyDescent="0.2">
      <c r="A40" s="35"/>
      <c r="B40" s="10" t="s">
        <v>37</v>
      </c>
      <c r="C40" s="11">
        <v>2</v>
      </c>
      <c r="D40" s="11"/>
      <c r="E40" s="11">
        <f t="shared" si="10"/>
        <v>2</v>
      </c>
      <c r="F40" s="12">
        <f t="shared" si="1"/>
        <v>2.1186440677966102E-3</v>
      </c>
      <c r="G40" s="2"/>
      <c r="H40" s="10" t="s">
        <v>37</v>
      </c>
      <c r="I40" s="26">
        <v>2</v>
      </c>
      <c r="J40" s="26"/>
      <c r="K40" s="11">
        <f t="shared" si="11"/>
        <v>2</v>
      </c>
      <c r="L40" s="12">
        <f t="shared" si="9"/>
        <v>2.1436227224008574E-3</v>
      </c>
      <c r="N40" s="10" t="s">
        <v>37</v>
      </c>
      <c r="O40" s="26">
        <v>2</v>
      </c>
      <c r="P40" s="26"/>
      <c r="Q40" s="11">
        <f t="shared" si="23"/>
        <v>2</v>
      </c>
      <c r="R40" s="12">
        <f t="shared" si="4"/>
        <v>2.1459227467811159E-3</v>
      </c>
      <c r="T40" s="27" t="s">
        <v>37</v>
      </c>
      <c r="U40" s="28">
        <v>2</v>
      </c>
      <c r="V40" s="28"/>
      <c r="W40" s="29">
        <f t="shared" si="13"/>
        <v>2</v>
      </c>
      <c r="X40" s="30">
        <f t="shared" si="24"/>
        <v>2.0597322348094747E-3</v>
      </c>
      <c r="Z40" s="27" t="s">
        <v>37</v>
      </c>
      <c r="AA40" s="44">
        <v>2</v>
      </c>
      <c r="AB40" s="44"/>
      <c r="AC40" s="29">
        <f t="shared" si="15"/>
        <v>2</v>
      </c>
      <c r="AD40" s="30">
        <f t="shared" si="8"/>
        <v>2.1186440677966102E-3</v>
      </c>
    </row>
    <row r="41" spans="1:30" customFormat="1" ht="16" x14ac:dyDescent="0.2">
      <c r="A41" s="35"/>
      <c r="B41" s="10" t="s">
        <v>38</v>
      </c>
      <c r="C41" s="11">
        <v>6</v>
      </c>
      <c r="D41" s="11">
        <v>12</v>
      </c>
      <c r="E41" s="11">
        <f t="shared" si="10"/>
        <v>18</v>
      </c>
      <c r="F41" s="12">
        <f t="shared" si="1"/>
        <v>1.9067796610169493E-2</v>
      </c>
      <c r="G41" s="2"/>
      <c r="H41" s="10" t="s">
        <v>38</v>
      </c>
      <c r="I41" s="26">
        <v>6</v>
      </c>
      <c r="J41" s="26">
        <v>12</v>
      </c>
      <c r="K41" s="11">
        <f t="shared" si="11"/>
        <v>18</v>
      </c>
      <c r="L41" s="12">
        <f t="shared" si="9"/>
        <v>1.9292604501607719E-2</v>
      </c>
      <c r="N41" s="10" t="s">
        <v>38</v>
      </c>
      <c r="O41" s="26">
        <v>6</v>
      </c>
      <c r="P41" s="26">
        <v>12</v>
      </c>
      <c r="Q41" s="11">
        <f t="shared" si="23"/>
        <v>18</v>
      </c>
      <c r="R41" s="12">
        <f t="shared" si="4"/>
        <v>1.9313304721030045E-2</v>
      </c>
      <c r="T41" s="27" t="s">
        <v>38</v>
      </c>
      <c r="U41" s="28">
        <v>7</v>
      </c>
      <c r="V41" s="28">
        <v>12</v>
      </c>
      <c r="W41" s="29">
        <f t="shared" si="13"/>
        <v>19</v>
      </c>
      <c r="X41" s="30">
        <f t="shared" si="24"/>
        <v>1.9567456230690009E-2</v>
      </c>
      <c r="Z41" s="27" t="s">
        <v>38</v>
      </c>
      <c r="AA41" s="44">
        <v>7</v>
      </c>
      <c r="AB41" s="44">
        <v>12</v>
      </c>
      <c r="AC41" s="29">
        <f t="shared" si="15"/>
        <v>19</v>
      </c>
      <c r="AD41" s="30">
        <f t="shared" si="8"/>
        <v>2.0127118644067795E-2</v>
      </c>
    </row>
    <row r="42" spans="1:30" customFormat="1" ht="16" x14ac:dyDescent="0.2">
      <c r="A42" s="35"/>
      <c r="B42" s="10" t="s">
        <v>39</v>
      </c>
      <c r="C42" s="11">
        <v>1</v>
      </c>
      <c r="D42" s="11">
        <v>3</v>
      </c>
      <c r="E42" s="11">
        <f t="shared" si="10"/>
        <v>4</v>
      </c>
      <c r="F42" s="12">
        <f t="shared" si="1"/>
        <v>4.2372881355932203E-3</v>
      </c>
      <c r="G42" s="2"/>
      <c r="H42" s="10" t="s">
        <v>39</v>
      </c>
      <c r="I42" s="26">
        <v>1</v>
      </c>
      <c r="J42" s="26">
        <v>3</v>
      </c>
      <c r="K42" s="11">
        <f t="shared" si="11"/>
        <v>4</v>
      </c>
      <c r="L42" s="12">
        <f t="shared" si="9"/>
        <v>4.2872454448017148E-3</v>
      </c>
      <c r="N42" s="10" t="s">
        <v>39</v>
      </c>
      <c r="O42" s="26">
        <v>1</v>
      </c>
      <c r="P42" s="26">
        <v>3</v>
      </c>
      <c r="Q42" s="11">
        <f t="shared" si="23"/>
        <v>4</v>
      </c>
      <c r="R42" s="12">
        <f t="shared" si="4"/>
        <v>4.2918454935622317E-3</v>
      </c>
      <c r="T42" s="27" t="s">
        <v>39</v>
      </c>
      <c r="U42" s="28">
        <v>1</v>
      </c>
      <c r="V42" s="28">
        <v>3</v>
      </c>
      <c r="W42" s="29">
        <f t="shared" si="13"/>
        <v>4</v>
      </c>
      <c r="X42" s="30">
        <f t="shared" si="24"/>
        <v>4.1194644696189494E-3</v>
      </c>
      <c r="Z42" s="27" t="s">
        <v>39</v>
      </c>
      <c r="AA42" s="44">
        <v>2</v>
      </c>
      <c r="AB42" s="44">
        <v>3</v>
      </c>
      <c r="AC42" s="29">
        <f t="shared" si="15"/>
        <v>5</v>
      </c>
      <c r="AD42" s="30">
        <f t="shared" si="8"/>
        <v>5.2966101694915252E-3</v>
      </c>
    </row>
    <row r="43" spans="1:30" s="4" customFormat="1" ht="15" x14ac:dyDescent="0.2">
      <c r="A43" s="35"/>
      <c r="B43" s="13" t="s">
        <v>134</v>
      </c>
      <c r="C43" s="14">
        <f>SUM(C38:C42)</f>
        <v>24</v>
      </c>
      <c r="D43" s="14">
        <f>SUM(D38:D42)</f>
        <v>28</v>
      </c>
      <c r="E43" s="14">
        <f>SUM(E38:E42)</f>
        <v>52</v>
      </c>
      <c r="F43" s="15">
        <f t="shared" si="1"/>
        <v>5.5084745762711863E-2</v>
      </c>
      <c r="G43" s="5"/>
      <c r="H43" s="13" t="s">
        <v>134</v>
      </c>
      <c r="I43" s="14">
        <f>SUM(I38:I42)</f>
        <v>23</v>
      </c>
      <c r="J43" s="14">
        <f>SUM(J38:J42)</f>
        <v>27</v>
      </c>
      <c r="K43" s="14">
        <f>SUM(K38:K42)</f>
        <v>50</v>
      </c>
      <c r="L43" s="15">
        <f t="shared" si="9"/>
        <v>5.3590568060021437E-2</v>
      </c>
      <c r="N43" s="13" t="s">
        <v>134</v>
      </c>
      <c r="O43" s="14">
        <f>SUM(O38:O42)</f>
        <v>22</v>
      </c>
      <c r="P43" s="14">
        <f>SUM(P38:P42)</f>
        <v>27</v>
      </c>
      <c r="Q43" s="14">
        <f>SUM(Q38:Q42)</f>
        <v>49</v>
      </c>
      <c r="R43" s="15">
        <f t="shared" si="4"/>
        <v>5.257510729613734E-2</v>
      </c>
      <c r="T43" s="31" t="s">
        <v>134</v>
      </c>
      <c r="U43" s="32">
        <f>SUM(U38:U42)</f>
        <v>24</v>
      </c>
      <c r="V43" s="32">
        <f>SUM(V38:V42)</f>
        <v>27</v>
      </c>
      <c r="W43" s="32">
        <f>SUM(W38:W42)</f>
        <v>51</v>
      </c>
      <c r="X43" s="33">
        <f>W43/$W$133</f>
        <v>5.2523171987641608E-2</v>
      </c>
      <c r="Z43" s="31" t="s">
        <v>134</v>
      </c>
      <c r="AA43" s="32">
        <f>SUM(AA38:AA42)</f>
        <v>27</v>
      </c>
      <c r="AB43" s="32">
        <f>SUM(AB38:AB42)</f>
        <v>26</v>
      </c>
      <c r="AC43" s="32">
        <f>SUM(AC38:AC42)</f>
        <v>53</v>
      </c>
      <c r="AD43" s="33">
        <f t="shared" si="8"/>
        <v>5.6144067796610173E-2</v>
      </c>
    </row>
    <row r="44" spans="1:30" customFormat="1" ht="16" x14ac:dyDescent="0.2">
      <c r="A44" s="34" t="s">
        <v>40</v>
      </c>
      <c r="B44" s="10" t="s">
        <v>41</v>
      </c>
      <c r="C44" s="11">
        <v>4</v>
      </c>
      <c r="D44" s="11">
        <v>12</v>
      </c>
      <c r="E44" s="11">
        <f t="shared" si="10"/>
        <v>16</v>
      </c>
      <c r="F44" s="12">
        <f t="shared" si="1"/>
        <v>1.6949152542372881E-2</v>
      </c>
      <c r="G44" s="2"/>
      <c r="H44" s="10" t="s">
        <v>41</v>
      </c>
      <c r="I44" s="26">
        <v>4</v>
      </c>
      <c r="J44" s="26">
        <v>12</v>
      </c>
      <c r="K44" s="11">
        <f t="shared" si="11"/>
        <v>16</v>
      </c>
      <c r="L44" s="12">
        <f t="shared" si="9"/>
        <v>1.7148981779206859E-2</v>
      </c>
      <c r="N44" s="10" t="s">
        <v>41</v>
      </c>
      <c r="O44" s="26">
        <v>4</v>
      </c>
      <c r="P44" s="26">
        <v>12</v>
      </c>
      <c r="Q44" s="11">
        <f t="shared" ref="Q44:Q47" si="25">SUM(O44:P44)</f>
        <v>16</v>
      </c>
      <c r="R44" s="12">
        <f t="shared" si="4"/>
        <v>1.7167381974248927E-2</v>
      </c>
      <c r="T44" s="27" t="s">
        <v>41</v>
      </c>
      <c r="U44" s="28">
        <v>4</v>
      </c>
      <c r="V44" s="28">
        <v>12</v>
      </c>
      <c r="W44" s="29">
        <f t="shared" si="13"/>
        <v>16</v>
      </c>
      <c r="X44" s="30">
        <f t="shared" ref="X44:X47" si="26">W44/$W$133</f>
        <v>1.6477857878475798E-2</v>
      </c>
      <c r="Z44" s="27" t="s">
        <v>41</v>
      </c>
      <c r="AA44" s="44">
        <v>4</v>
      </c>
      <c r="AB44" s="44">
        <v>12</v>
      </c>
      <c r="AC44" s="29">
        <f t="shared" si="15"/>
        <v>16</v>
      </c>
      <c r="AD44" s="30">
        <f t="shared" si="8"/>
        <v>1.6949152542372881E-2</v>
      </c>
    </row>
    <row r="45" spans="1:30" customFormat="1" ht="16" x14ac:dyDescent="0.2">
      <c r="A45" s="35"/>
      <c r="B45" s="10" t="s">
        <v>42</v>
      </c>
      <c r="C45" s="11">
        <v>1</v>
      </c>
      <c r="D45" s="11"/>
      <c r="E45" s="11">
        <f t="shared" si="10"/>
        <v>1</v>
      </c>
      <c r="F45" s="12">
        <f t="shared" si="1"/>
        <v>1.0593220338983051E-3</v>
      </c>
      <c r="G45" s="2"/>
      <c r="H45" s="10" t="s">
        <v>42</v>
      </c>
      <c r="I45" s="26">
        <v>1</v>
      </c>
      <c r="J45" s="26"/>
      <c r="K45" s="11">
        <f t="shared" si="11"/>
        <v>1</v>
      </c>
      <c r="L45" s="12">
        <f t="shared" si="9"/>
        <v>1.0718113612004287E-3</v>
      </c>
      <c r="N45" s="10" t="s">
        <v>42</v>
      </c>
      <c r="O45" s="26">
        <v>1</v>
      </c>
      <c r="P45" s="26"/>
      <c r="Q45" s="11">
        <f t="shared" si="25"/>
        <v>1</v>
      </c>
      <c r="R45" s="12">
        <f t="shared" si="4"/>
        <v>1.0729613733905579E-3</v>
      </c>
      <c r="T45" s="27" t="s">
        <v>42</v>
      </c>
      <c r="U45" s="28">
        <v>1</v>
      </c>
      <c r="V45" s="28"/>
      <c r="W45" s="29">
        <f t="shared" si="13"/>
        <v>1</v>
      </c>
      <c r="X45" s="30">
        <f t="shared" si="26"/>
        <v>1.0298661174047373E-3</v>
      </c>
      <c r="Z45" s="27" t="s">
        <v>42</v>
      </c>
      <c r="AA45" s="44">
        <v>1</v>
      </c>
      <c r="AB45" s="44"/>
      <c r="AC45" s="29">
        <f t="shared" si="15"/>
        <v>1</v>
      </c>
      <c r="AD45" s="30">
        <f t="shared" si="8"/>
        <v>1.0593220338983051E-3</v>
      </c>
    </row>
    <row r="46" spans="1:30" customFormat="1" ht="16" x14ac:dyDescent="0.2">
      <c r="A46" s="35"/>
      <c r="B46" s="10" t="s">
        <v>43</v>
      </c>
      <c r="C46" s="11"/>
      <c r="D46" s="11">
        <v>2</v>
      </c>
      <c r="E46" s="11">
        <f t="shared" si="10"/>
        <v>2</v>
      </c>
      <c r="F46" s="12">
        <f t="shared" si="1"/>
        <v>2.1186440677966102E-3</v>
      </c>
      <c r="G46" s="2"/>
      <c r="H46" s="10" t="s">
        <v>43</v>
      </c>
      <c r="I46" s="26"/>
      <c r="J46" s="26">
        <v>2</v>
      </c>
      <c r="K46" s="11">
        <f t="shared" si="11"/>
        <v>2</v>
      </c>
      <c r="L46" s="12">
        <f t="shared" si="9"/>
        <v>2.1436227224008574E-3</v>
      </c>
      <c r="N46" s="10" t="s">
        <v>43</v>
      </c>
      <c r="O46" s="26"/>
      <c r="P46" s="26">
        <v>2</v>
      </c>
      <c r="Q46" s="11">
        <f t="shared" si="25"/>
        <v>2</v>
      </c>
      <c r="R46" s="12">
        <f t="shared" si="4"/>
        <v>2.1459227467811159E-3</v>
      </c>
      <c r="T46" s="27" t="s">
        <v>43</v>
      </c>
      <c r="U46" s="28">
        <v>1</v>
      </c>
      <c r="V46" s="28">
        <v>2</v>
      </c>
      <c r="W46" s="29">
        <f t="shared" si="13"/>
        <v>3</v>
      </c>
      <c r="X46" s="30">
        <f t="shared" si="26"/>
        <v>3.089598352214212E-3</v>
      </c>
      <c r="Z46" s="27" t="s">
        <v>43</v>
      </c>
      <c r="AA46" s="44">
        <v>1</v>
      </c>
      <c r="AB46" s="44">
        <v>2</v>
      </c>
      <c r="AC46" s="29">
        <f t="shared" si="15"/>
        <v>3</v>
      </c>
      <c r="AD46" s="30">
        <f t="shared" si="8"/>
        <v>3.1779661016949155E-3</v>
      </c>
    </row>
    <row r="47" spans="1:30" customFormat="1" ht="16" x14ac:dyDescent="0.2">
      <c r="A47" s="35"/>
      <c r="B47" s="10" t="s">
        <v>44</v>
      </c>
      <c r="C47" s="11">
        <v>3</v>
      </c>
      <c r="D47" s="11">
        <v>6</v>
      </c>
      <c r="E47" s="11">
        <f t="shared" si="10"/>
        <v>9</v>
      </c>
      <c r="F47" s="12">
        <f t="shared" si="1"/>
        <v>9.5338983050847464E-3</v>
      </c>
      <c r="G47" s="2"/>
      <c r="H47" s="10" t="s">
        <v>44</v>
      </c>
      <c r="I47" s="26">
        <v>3</v>
      </c>
      <c r="J47" s="26">
        <v>6</v>
      </c>
      <c r="K47" s="11">
        <f t="shared" si="11"/>
        <v>9</v>
      </c>
      <c r="L47" s="12">
        <f t="shared" si="9"/>
        <v>9.6463022508038593E-3</v>
      </c>
      <c r="N47" s="10" t="s">
        <v>44</v>
      </c>
      <c r="O47" s="26">
        <v>2</v>
      </c>
      <c r="P47" s="26">
        <v>6</v>
      </c>
      <c r="Q47" s="11">
        <f t="shared" si="25"/>
        <v>8</v>
      </c>
      <c r="R47" s="12">
        <f t="shared" si="4"/>
        <v>8.5836909871244635E-3</v>
      </c>
      <c r="T47" s="27" t="s">
        <v>44</v>
      </c>
      <c r="U47" s="28">
        <v>2</v>
      </c>
      <c r="V47" s="28">
        <v>7</v>
      </c>
      <c r="W47" s="29">
        <f t="shared" si="13"/>
        <v>9</v>
      </c>
      <c r="X47" s="30">
        <f t="shared" si="26"/>
        <v>9.2687950566426366E-3</v>
      </c>
      <c r="Z47" s="27" t="s">
        <v>44</v>
      </c>
      <c r="AA47" s="44">
        <v>2</v>
      </c>
      <c r="AB47" s="44">
        <v>7</v>
      </c>
      <c r="AC47" s="29">
        <f t="shared" si="15"/>
        <v>9</v>
      </c>
      <c r="AD47" s="30">
        <f t="shared" si="8"/>
        <v>9.5338983050847464E-3</v>
      </c>
    </row>
    <row r="48" spans="1:30" s="4" customFormat="1" ht="15" x14ac:dyDescent="0.2">
      <c r="A48" s="35"/>
      <c r="B48" s="13" t="s">
        <v>134</v>
      </c>
      <c r="C48" s="14">
        <f>SUM(C44:C47)</f>
        <v>8</v>
      </c>
      <c r="D48" s="14">
        <f>SUM(D44:D47)</f>
        <v>20</v>
      </c>
      <c r="E48" s="14">
        <f>SUM(E44:E47)</f>
        <v>28</v>
      </c>
      <c r="F48" s="15">
        <f t="shared" si="1"/>
        <v>2.9661016949152543E-2</v>
      </c>
      <c r="G48" s="5"/>
      <c r="H48" s="13" t="s">
        <v>134</v>
      </c>
      <c r="I48" s="14">
        <f>SUM(I44:I47)</f>
        <v>8</v>
      </c>
      <c r="J48" s="14">
        <f>SUM(J44:J47)</f>
        <v>20</v>
      </c>
      <c r="K48" s="14">
        <f>SUM(K44:K47)</f>
        <v>28</v>
      </c>
      <c r="L48" s="15">
        <f t="shared" si="9"/>
        <v>3.0010718113612004E-2</v>
      </c>
      <c r="N48" s="13" t="s">
        <v>134</v>
      </c>
      <c r="O48" s="14">
        <f>SUM(O44:O47)</f>
        <v>7</v>
      </c>
      <c r="P48" s="14">
        <f>SUM(P44:P47)</f>
        <v>20</v>
      </c>
      <c r="Q48" s="14">
        <f>SUM(Q44:Q47)</f>
        <v>27</v>
      </c>
      <c r="R48" s="15">
        <f t="shared" si="4"/>
        <v>2.8969957081545063E-2</v>
      </c>
      <c r="T48" s="31" t="s">
        <v>134</v>
      </c>
      <c r="U48" s="32">
        <f>SUM(U44:U47)</f>
        <v>8</v>
      </c>
      <c r="V48" s="32">
        <f>SUM(V44:V47)</f>
        <v>21</v>
      </c>
      <c r="W48" s="32">
        <f>SUM(W44:W47)</f>
        <v>29</v>
      </c>
      <c r="X48" s="33">
        <f>W48/$W$133</f>
        <v>2.9866117404737384E-2</v>
      </c>
      <c r="Z48" s="31" t="s">
        <v>134</v>
      </c>
      <c r="AA48" s="32">
        <f>SUM(AA44:AA47)</f>
        <v>8</v>
      </c>
      <c r="AB48" s="32">
        <f>SUM(AB44:AB47)</f>
        <v>21</v>
      </c>
      <c r="AC48" s="32">
        <f>SUM(AC44:AC47)</f>
        <v>29</v>
      </c>
      <c r="AD48" s="33">
        <f t="shared" si="8"/>
        <v>3.0720338983050849E-2</v>
      </c>
    </row>
    <row r="49" spans="1:30" customFormat="1" ht="16" x14ac:dyDescent="0.2">
      <c r="A49" s="34" t="s">
        <v>45</v>
      </c>
      <c r="B49" s="10" t="s">
        <v>46</v>
      </c>
      <c r="C49" s="11">
        <v>11</v>
      </c>
      <c r="D49" s="11">
        <v>27</v>
      </c>
      <c r="E49" s="11">
        <f t="shared" si="10"/>
        <v>38</v>
      </c>
      <c r="F49" s="12">
        <f t="shared" si="1"/>
        <v>4.025423728813559E-2</v>
      </c>
      <c r="G49" s="2"/>
      <c r="H49" s="10" t="s">
        <v>46</v>
      </c>
      <c r="I49" s="26">
        <v>12</v>
      </c>
      <c r="J49" s="26">
        <v>26</v>
      </c>
      <c r="K49" s="11">
        <f t="shared" si="11"/>
        <v>38</v>
      </c>
      <c r="L49" s="12">
        <f t="shared" si="9"/>
        <v>4.0728831725616289E-2</v>
      </c>
      <c r="N49" s="10" t="s">
        <v>46</v>
      </c>
      <c r="O49" s="26">
        <v>12</v>
      </c>
      <c r="P49" s="26">
        <v>26</v>
      </c>
      <c r="Q49" s="11">
        <f t="shared" ref="Q49:Q60" si="27">SUM(O49:P49)</f>
        <v>38</v>
      </c>
      <c r="R49" s="12">
        <f t="shared" si="4"/>
        <v>4.07725321888412E-2</v>
      </c>
      <c r="T49" s="27" t="s">
        <v>46</v>
      </c>
      <c r="U49" s="28">
        <v>13</v>
      </c>
      <c r="V49" s="28">
        <v>26</v>
      </c>
      <c r="W49" s="29">
        <f t="shared" si="13"/>
        <v>39</v>
      </c>
      <c r="X49" s="30">
        <f t="shared" ref="X49:X60" si="28">W49/$W$133</f>
        <v>4.0164778578784761E-2</v>
      </c>
      <c r="Z49" s="27" t="s">
        <v>46</v>
      </c>
      <c r="AA49" s="44">
        <v>13</v>
      </c>
      <c r="AB49" s="44">
        <v>27</v>
      </c>
      <c r="AC49" s="29">
        <f t="shared" si="15"/>
        <v>40</v>
      </c>
      <c r="AD49" s="30">
        <f t="shared" si="8"/>
        <v>4.2372881355932202E-2</v>
      </c>
    </row>
    <row r="50" spans="1:30" customFormat="1" ht="16" x14ac:dyDescent="0.2">
      <c r="A50" s="35"/>
      <c r="B50" s="10" t="s">
        <v>47</v>
      </c>
      <c r="C50" s="11">
        <v>21</v>
      </c>
      <c r="D50" s="11">
        <v>16</v>
      </c>
      <c r="E50" s="11">
        <f t="shared" si="10"/>
        <v>37</v>
      </c>
      <c r="F50" s="12">
        <f t="shared" si="1"/>
        <v>3.9194915254237288E-2</v>
      </c>
      <c r="G50" s="2"/>
      <c r="H50" s="10" t="s">
        <v>47</v>
      </c>
      <c r="I50" s="26">
        <v>21</v>
      </c>
      <c r="J50" s="26">
        <v>16</v>
      </c>
      <c r="K50" s="11">
        <f t="shared" si="11"/>
        <v>37</v>
      </c>
      <c r="L50" s="12">
        <f t="shared" si="9"/>
        <v>3.965702036441586E-2</v>
      </c>
      <c r="N50" s="10" t="s">
        <v>47</v>
      </c>
      <c r="O50" s="26">
        <v>21</v>
      </c>
      <c r="P50" s="26">
        <v>16</v>
      </c>
      <c r="Q50" s="11">
        <f t="shared" si="27"/>
        <v>37</v>
      </c>
      <c r="R50" s="12">
        <f t="shared" si="4"/>
        <v>3.9699570815450641E-2</v>
      </c>
      <c r="T50" s="27" t="s">
        <v>47</v>
      </c>
      <c r="U50" s="28">
        <v>21</v>
      </c>
      <c r="V50" s="28">
        <v>16</v>
      </c>
      <c r="W50" s="29">
        <f t="shared" si="13"/>
        <v>37</v>
      </c>
      <c r="X50" s="30">
        <f t="shared" si="28"/>
        <v>3.8105046343975282E-2</v>
      </c>
      <c r="Z50" s="27" t="s">
        <v>47</v>
      </c>
      <c r="AA50" s="44">
        <v>20</v>
      </c>
      <c r="AB50" s="44">
        <v>16</v>
      </c>
      <c r="AC50" s="29">
        <f t="shared" si="15"/>
        <v>36</v>
      </c>
      <c r="AD50" s="30">
        <f t="shared" si="8"/>
        <v>3.8135593220338986E-2</v>
      </c>
    </row>
    <row r="51" spans="1:30" customFormat="1" ht="16" x14ac:dyDescent="0.2">
      <c r="A51" s="35"/>
      <c r="B51" s="10" t="s">
        <v>48</v>
      </c>
      <c r="C51" s="11">
        <v>5</v>
      </c>
      <c r="D51" s="11">
        <v>3</v>
      </c>
      <c r="E51" s="11">
        <f t="shared" si="10"/>
        <v>8</v>
      </c>
      <c r="F51" s="12">
        <f t="shared" si="1"/>
        <v>8.4745762711864406E-3</v>
      </c>
      <c r="G51" s="2"/>
      <c r="H51" s="10" t="s">
        <v>48</v>
      </c>
      <c r="I51" s="26">
        <v>5</v>
      </c>
      <c r="J51" s="26">
        <v>3</v>
      </c>
      <c r="K51" s="11">
        <f t="shared" si="11"/>
        <v>8</v>
      </c>
      <c r="L51" s="12">
        <f t="shared" si="9"/>
        <v>8.5744908896034297E-3</v>
      </c>
      <c r="N51" s="10" t="s">
        <v>48</v>
      </c>
      <c r="O51" s="26">
        <v>5</v>
      </c>
      <c r="P51" s="26">
        <v>3</v>
      </c>
      <c r="Q51" s="11">
        <f t="shared" si="27"/>
        <v>8</v>
      </c>
      <c r="R51" s="12">
        <f t="shared" si="4"/>
        <v>8.5836909871244635E-3</v>
      </c>
      <c r="T51" s="27" t="s">
        <v>48</v>
      </c>
      <c r="U51" s="28">
        <v>5</v>
      </c>
      <c r="V51" s="28">
        <v>3</v>
      </c>
      <c r="W51" s="29">
        <f t="shared" si="13"/>
        <v>8</v>
      </c>
      <c r="X51" s="30">
        <f t="shared" si="28"/>
        <v>8.2389289392378988E-3</v>
      </c>
      <c r="Z51" s="27" t="s">
        <v>48</v>
      </c>
      <c r="AA51" s="44">
        <v>5</v>
      </c>
      <c r="AB51" s="44">
        <v>3</v>
      </c>
      <c r="AC51" s="29">
        <f t="shared" si="15"/>
        <v>8</v>
      </c>
      <c r="AD51" s="30">
        <f t="shared" si="8"/>
        <v>8.4745762711864406E-3</v>
      </c>
    </row>
    <row r="52" spans="1:30" customFormat="1" ht="16" x14ac:dyDescent="0.2">
      <c r="A52" s="35"/>
      <c r="B52" s="10" t="s">
        <v>49</v>
      </c>
      <c r="C52" s="11">
        <v>6</v>
      </c>
      <c r="D52" s="11">
        <v>7</v>
      </c>
      <c r="E52" s="11">
        <f t="shared" si="10"/>
        <v>13</v>
      </c>
      <c r="F52" s="12">
        <f t="shared" si="1"/>
        <v>1.3771186440677966E-2</v>
      </c>
      <c r="G52" s="2"/>
      <c r="H52" s="10" t="s">
        <v>49</v>
      </c>
      <c r="I52" s="26">
        <v>6</v>
      </c>
      <c r="J52" s="26">
        <v>7</v>
      </c>
      <c r="K52" s="11">
        <f t="shared" si="11"/>
        <v>13</v>
      </c>
      <c r="L52" s="12">
        <f t="shared" si="9"/>
        <v>1.3933547695605574E-2</v>
      </c>
      <c r="N52" s="10" t="s">
        <v>49</v>
      </c>
      <c r="O52" s="26">
        <v>6</v>
      </c>
      <c r="P52" s="26">
        <v>7</v>
      </c>
      <c r="Q52" s="11">
        <f t="shared" si="27"/>
        <v>13</v>
      </c>
      <c r="R52" s="12">
        <f t="shared" si="4"/>
        <v>1.3948497854077254E-2</v>
      </c>
      <c r="T52" s="27" t="s">
        <v>49</v>
      </c>
      <c r="U52" s="28">
        <v>6</v>
      </c>
      <c r="V52" s="28">
        <v>7</v>
      </c>
      <c r="W52" s="29">
        <f t="shared" si="13"/>
        <v>13</v>
      </c>
      <c r="X52" s="30">
        <f t="shared" si="28"/>
        <v>1.3388259526261586E-2</v>
      </c>
      <c r="Z52" s="27" t="s">
        <v>49</v>
      </c>
      <c r="AA52" s="44">
        <v>6</v>
      </c>
      <c r="AB52" s="44">
        <v>7</v>
      </c>
      <c r="AC52" s="29">
        <f t="shared" si="15"/>
        <v>13</v>
      </c>
      <c r="AD52" s="30">
        <f t="shared" si="8"/>
        <v>1.3771186440677966E-2</v>
      </c>
    </row>
    <row r="53" spans="1:30" customFormat="1" ht="16" x14ac:dyDescent="0.2">
      <c r="A53" s="35"/>
      <c r="B53" s="10" t="s">
        <v>50</v>
      </c>
      <c r="C53" s="11">
        <v>2</v>
      </c>
      <c r="D53" s="11">
        <v>4</v>
      </c>
      <c r="E53" s="11">
        <f t="shared" si="10"/>
        <v>6</v>
      </c>
      <c r="F53" s="12">
        <f t="shared" si="1"/>
        <v>6.3559322033898309E-3</v>
      </c>
      <c r="G53" s="2"/>
      <c r="H53" s="10" t="s">
        <v>50</v>
      </c>
      <c r="I53" s="26">
        <v>2</v>
      </c>
      <c r="J53" s="26">
        <v>4</v>
      </c>
      <c r="K53" s="11">
        <f t="shared" si="11"/>
        <v>6</v>
      </c>
      <c r="L53" s="12">
        <f t="shared" si="9"/>
        <v>6.4308681672025723E-3</v>
      </c>
      <c r="N53" s="10" t="s">
        <v>50</v>
      </c>
      <c r="O53" s="26">
        <v>2</v>
      </c>
      <c r="P53" s="26">
        <v>4</v>
      </c>
      <c r="Q53" s="11">
        <f t="shared" si="27"/>
        <v>6</v>
      </c>
      <c r="R53" s="12">
        <f t="shared" si="4"/>
        <v>6.4377682403433476E-3</v>
      </c>
      <c r="T53" s="27" t="s">
        <v>50</v>
      </c>
      <c r="U53" s="28">
        <v>2</v>
      </c>
      <c r="V53" s="28">
        <v>4</v>
      </c>
      <c r="W53" s="29">
        <f t="shared" si="13"/>
        <v>6</v>
      </c>
      <c r="X53" s="30">
        <f t="shared" si="28"/>
        <v>6.1791967044284241E-3</v>
      </c>
      <c r="Z53" s="27" t="s">
        <v>50</v>
      </c>
      <c r="AA53" s="44">
        <v>2</v>
      </c>
      <c r="AB53" s="44">
        <v>4</v>
      </c>
      <c r="AC53" s="29">
        <f t="shared" si="15"/>
        <v>6</v>
      </c>
      <c r="AD53" s="30">
        <f t="shared" si="8"/>
        <v>6.3559322033898309E-3</v>
      </c>
    </row>
    <row r="54" spans="1:30" customFormat="1" ht="16" x14ac:dyDescent="0.2">
      <c r="A54" s="35"/>
      <c r="B54" s="10" t="s">
        <v>51</v>
      </c>
      <c r="C54" s="11">
        <v>8</v>
      </c>
      <c r="D54" s="11">
        <v>10</v>
      </c>
      <c r="E54" s="11">
        <f t="shared" si="10"/>
        <v>18</v>
      </c>
      <c r="F54" s="12">
        <f t="shared" si="1"/>
        <v>1.9067796610169493E-2</v>
      </c>
      <c r="G54" s="2"/>
      <c r="H54" s="10" t="s">
        <v>51</v>
      </c>
      <c r="I54" s="26">
        <v>9</v>
      </c>
      <c r="J54" s="26">
        <v>9</v>
      </c>
      <c r="K54" s="11">
        <f t="shared" si="11"/>
        <v>18</v>
      </c>
      <c r="L54" s="12">
        <f t="shared" si="9"/>
        <v>1.9292604501607719E-2</v>
      </c>
      <c r="N54" s="10" t="s">
        <v>51</v>
      </c>
      <c r="O54" s="26">
        <v>9</v>
      </c>
      <c r="P54" s="26">
        <v>9</v>
      </c>
      <c r="Q54" s="11">
        <f t="shared" si="27"/>
        <v>18</v>
      </c>
      <c r="R54" s="12">
        <f t="shared" si="4"/>
        <v>1.9313304721030045E-2</v>
      </c>
      <c r="T54" s="27" t="s">
        <v>51</v>
      </c>
      <c r="U54" s="28">
        <v>10</v>
      </c>
      <c r="V54" s="28">
        <v>10</v>
      </c>
      <c r="W54" s="29">
        <f t="shared" si="13"/>
        <v>20</v>
      </c>
      <c r="X54" s="30">
        <f t="shared" si="28"/>
        <v>2.0597322348094749E-2</v>
      </c>
      <c r="Z54" s="27" t="s">
        <v>51</v>
      </c>
      <c r="AA54" s="44">
        <v>10</v>
      </c>
      <c r="AB54" s="44">
        <v>10</v>
      </c>
      <c r="AC54" s="29">
        <f t="shared" si="15"/>
        <v>20</v>
      </c>
      <c r="AD54" s="30">
        <f t="shared" si="8"/>
        <v>2.1186440677966101E-2</v>
      </c>
    </row>
    <row r="55" spans="1:30" customFormat="1" ht="16" x14ac:dyDescent="0.2">
      <c r="A55" s="35"/>
      <c r="B55" s="10" t="s">
        <v>52</v>
      </c>
      <c r="C55" s="11">
        <v>1</v>
      </c>
      <c r="D55" s="11">
        <v>9</v>
      </c>
      <c r="E55" s="11">
        <f t="shared" si="10"/>
        <v>10</v>
      </c>
      <c r="F55" s="12">
        <f t="shared" si="1"/>
        <v>1.059322033898305E-2</v>
      </c>
      <c r="G55" s="2"/>
      <c r="H55" s="10" t="s">
        <v>52</v>
      </c>
      <c r="I55" s="26">
        <v>1</v>
      </c>
      <c r="J55" s="26">
        <v>9</v>
      </c>
      <c r="K55" s="11">
        <f t="shared" si="11"/>
        <v>10</v>
      </c>
      <c r="L55" s="12">
        <f t="shared" si="9"/>
        <v>1.0718113612004287E-2</v>
      </c>
      <c r="N55" s="10" t="s">
        <v>52</v>
      </c>
      <c r="O55" s="26">
        <v>1</v>
      </c>
      <c r="P55" s="26">
        <v>9</v>
      </c>
      <c r="Q55" s="11">
        <f t="shared" si="27"/>
        <v>10</v>
      </c>
      <c r="R55" s="12">
        <f t="shared" si="4"/>
        <v>1.0729613733905579E-2</v>
      </c>
      <c r="T55" s="27" t="s">
        <v>52</v>
      </c>
      <c r="U55" s="28">
        <v>1</v>
      </c>
      <c r="V55" s="28">
        <v>9</v>
      </c>
      <c r="W55" s="29">
        <f t="shared" si="13"/>
        <v>10</v>
      </c>
      <c r="X55" s="30">
        <f t="shared" si="28"/>
        <v>1.0298661174047374E-2</v>
      </c>
      <c r="Z55" s="27" t="s">
        <v>52</v>
      </c>
      <c r="AA55" s="44">
        <v>1</v>
      </c>
      <c r="AB55" s="44">
        <v>9</v>
      </c>
      <c r="AC55" s="29">
        <f t="shared" si="15"/>
        <v>10</v>
      </c>
      <c r="AD55" s="30">
        <f t="shared" si="8"/>
        <v>1.059322033898305E-2</v>
      </c>
    </row>
    <row r="56" spans="1:30" customFormat="1" ht="16" x14ac:dyDescent="0.2">
      <c r="A56" s="35"/>
      <c r="B56" s="10" t="s">
        <v>53</v>
      </c>
      <c r="C56" s="11">
        <v>27</v>
      </c>
      <c r="D56" s="11">
        <v>34</v>
      </c>
      <c r="E56" s="11">
        <f t="shared" si="10"/>
        <v>61</v>
      </c>
      <c r="F56" s="12">
        <f t="shared" si="1"/>
        <v>6.4618644067796605E-2</v>
      </c>
      <c r="G56" s="2"/>
      <c r="H56" s="10" t="s">
        <v>53</v>
      </c>
      <c r="I56" s="26">
        <v>26</v>
      </c>
      <c r="J56" s="26">
        <v>33</v>
      </c>
      <c r="K56" s="11">
        <f t="shared" si="11"/>
        <v>59</v>
      </c>
      <c r="L56" s="12">
        <f t="shared" si="9"/>
        <v>6.3236870310825297E-2</v>
      </c>
      <c r="N56" s="10" t="s">
        <v>53</v>
      </c>
      <c r="O56" s="26">
        <v>27</v>
      </c>
      <c r="P56" s="26">
        <v>32</v>
      </c>
      <c r="Q56" s="11">
        <f t="shared" si="27"/>
        <v>59</v>
      </c>
      <c r="R56" s="12">
        <f t="shared" si="4"/>
        <v>6.3304721030042921E-2</v>
      </c>
      <c r="T56" s="27" t="s">
        <v>53</v>
      </c>
      <c r="U56" s="28">
        <v>28</v>
      </c>
      <c r="V56" s="28">
        <v>32</v>
      </c>
      <c r="W56" s="29">
        <f t="shared" si="13"/>
        <v>60</v>
      </c>
      <c r="X56" s="30">
        <f t="shared" si="28"/>
        <v>6.1791967044284246E-2</v>
      </c>
      <c r="Z56" s="27" t="s">
        <v>53</v>
      </c>
      <c r="AA56" s="44">
        <v>27</v>
      </c>
      <c r="AB56" s="44">
        <v>32</v>
      </c>
      <c r="AC56" s="29">
        <f t="shared" si="15"/>
        <v>59</v>
      </c>
      <c r="AD56" s="30">
        <f t="shared" si="8"/>
        <v>6.25E-2</v>
      </c>
    </row>
    <row r="57" spans="1:30" customFormat="1" ht="16" x14ac:dyDescent="0.2">
      <c r="A57" s="35"/>
      <c r="B57" s="10" t="s">
        <v>54</v>
      </c>
      <c r="C57" s="11">
        <v>10</v>
      </c>
      <c r="D57" s="11">
        <v>7</v>
      </c>
      <c r="E57" s="11">
        <f t="shared" si="10"/>
        <v>17</v>
      </c>
      <c r="F57" s="12">
        <f t="shared" si="1"/>
        <v>1.8008474576271187E-2</v>
      </c>
      <c r="G57" s="2"/>
      <c r="H57" s="10" t="s">
        <v>54</v>
      </c>
      <c r="I57" s="26">
        <v>10</v>
      </c>
      <c r="J57" s="26">
        <v>7</v>
      </c>
      <c r="K57" s="11">
        <f t="shared" si="11"/>
        <v>17</v>
      </c>
      <c r="L57" s="12">
        <f t="shared" si="9"/>
        <v>1.8220793140407289E-2</v>
      </c>
      <c r="N57" s="10" t="s">
        <v>54</v>
      </c>
      <c r="O57" s="26">
        <v>10</v>
      </c>
      <c r="P57" s="26">
        <v>7</v>
      </c>
      <c r="Q57" s="11">
        <f t="shared" si="27"/>
        <v>17</v>
      </c>
      <c r="R57" s="12">
        <f t="shared" si="4"/>
        <v>1.8240343347639486E-2</v>
      </c>
      <c r="T57" s="27" t="s">
        <v>54</v>
      </c>
      <c r="U57" s="28">
        <v>10</v>
      </c>
      <c r="V57" s="28">
        <v>7</v>
      </c>
      <c r="W57" s="29">
        <f t="shared" si="13"/>
        <v>17</v>
      </c>
      <c r="X57" s="30">
        <f t="shared" si="28"/>
        <v>1.7507723995880537E-2</v>
      </c>
      <c r="Z57" s="27" t="s">
        <v>54</v>
      </c>
      <c r="AA57" s="44">
        <v>10</v>
      </c>
      <c r="AB57" s="44">
        <v>7</v>
      </c>
      <c r="AC57" s="29">
        <f t="shared" si="15"/>
        <v>17</v>
      </c>
      <c r="AD57" s="30">
        <f t="shared" si="8"/>
        <v>1.8008474576271187E-2</v>
      </c>
    </row>
    <row r="58" spans="1:30" customFormat="1" ht="16" x14ac:dyDescent="0.2">
      <c r="A58" s="35"/>
      <c r="B58" s="10" t="s">
        <v>55</v>
      </c>
      <c r="C58" s="11">
        <v>7</v>
      </c>
      <c r="D58" s="11">
        <v>13</v>
      </c>
      <c r="E58" s="11">
        <f t="shared" si="10"/>
        <v>20</v>
      </c>
      <c r="F58" s="12">
        <f t="shared" si="1"/>
        <v>2.1186440677966101E-2</v>
      </c>
      <c r="G58" s="2"/>
      <c r="H58" s="10" t="s">
        <v>55</v>
      </c>
      <c r="I58" s="26">
        <v>6</v>
      </c>
      <c r="J58" s="26">
        <v>14</v>
      </c>
      <c r="K58" s="11">
        <f t="shared" si="11"/>
        <v>20</v>
      </c>
      <c r="L58" s="12">
        <f t="shared" si="9"/>
        <v>2.1436227224008574E-2</v>
      </c>
      <c r="N58" s="10" t="s">
        <v>55</v>
      </c>
      <c r="O58" s="26">
        <v>6</v>
      </c>
      <c r="P58" s="26">
        <v>14</v>
      </c>
      <c r="Q58" s="11">
        <f t="shared" si="27"/>
        <v>20</v>
      </c>
      <c r="R58" s="12">
        <f t="shared" si="4"/>
        <v>2.1459227467811159E-2</v>
      </c>
      <c r="T58" s="27" t="s">
        <v>55</v>
      </c>
      <c r="U58" s="28">
        <v>7</v>
      </c>
      <c r="V58" s="28">
        <v>14</v>
      </c>
      <c r="W58" s="29">
        <f t="shared" si="13"/>
        <v>21</v>
      </c>
      <c r="X58" s="30">
        <f t="shared" si="28"/>
        <v>2.1627188465499485E-2</v>
      </c>
      <c r="Z58" s="27" t="s">
        <v>55</v>
      </c>
      <c r="AA58" s="44">
        <v>7</v>
      </c>
      <c r="AB58" s="44">
        <v>14</v>
      </c>
      <c r="AC58" s="29">
        <f t="shared" si="15"/>
        <v>21</v>
      </c>
      <c r="AD58" s="30">
        <f t="shared" si="8"/>
        <v>2.2245762711864406E-2</v>
      </c>
    </row>
    <row r="59" spans="1:30" customFormat="1" ht="16" x14ac:dyDescent="0.2">
      <c r="A59" s="35"/>
      <c r="B59" s="10" t="s">
        <v>56</v>
      </c>
      <c r="C59" s="11">
        <v>2</v>
      </c>
      <c r="D59" s="11"/>
      <c r="E59" s="11">
        <f t="shared" si="10"/>
        <v>2</v>
      </c>
      <c r="F59" s="12">
        <f t="shared" si="1"/>
        <v>2.1186440677966102E-3</v>
      </c>
      <c r="G59" s="2"/>
      <c r="H59" s="10" t="s">
        <v>56</v>
      </c>
      <c r="I59" s="26">
        <v>2</v>
      </c>
      <c r="J59" s="26"/>
      <c r="K59" s="11">
        <f t="shared" si="11"/>
        <v>2</v>
      </c>
      <c r="L59" s="12">
        <f t="shared" si="9"/>
        <v>2.1436227224008574E-3</v>
      </c>
      <c r="N59" s="10" t="s">
        <v>56</v>
      </c>
      <c r="O59" s="26">
        <v>2</v>
      </c>
      <c r="P59" s="26"/>
      <c r="Q59" s="11">
        <f t="shared" si="27"/>
        <v>2</v>
      </c>
      <c r="R59" s="12">
        <f t="shared" si="4"/>
        <v>2.1459227467811159E-3</v>
      </c>
      <c r="T59" s="27" t="s">
        <v>56</v>
      </c>
      <c r="U59" s="28">
        <v>2</v>
      </c>
      <c r="V59" s="28"/>
      <c r="W59" s="29">
        <f t="shared" si="13"/>
        <v>2</v>
      </c>
      <c r="X59" s="30">
        <f t="shared" si="28"/>
        <v>2.0597322348094747E-3</v>
      </c>
      <c r="Z59" s="27" t="s">
        <v>56</v>
      </c>
      <c r="AA59" s="44">
        <v>2</v>
      </c>
      <c r="AB59" s="44"/>
      <c r="AC59" s="29">
        <f t="shared" si="15"/>
        <v>2</v>
      </c>
      <c r="AD59" s="30">
        <f t="shared" si="8"/>
        <v>2.1186440677966102E-3</v>
      </c>
    </row>
    <row r="60" spans="1:30" customFormat="1" ht="16" x14ac:dyDescent="0.2">
      <c r="A60" s="35"/>
      <c r="B60" s="10" t="s">
        <v>57</v>
      </c>
      <c r="C60" s="11">
        <v>13</v>
      </c>
      <c r="D60" s="11">
        <v>6</v>
      </c>
      <c r="E60" s="11">
        <f t="shared" si="10"/>
        <v>19</v>
      </c>
      <c r="F60" s="12">
        <f t="shared" si="1"/>
        <v>2.0127118644067795E-2</v>
      </c>
      <c r="G60" s="2"/>
      <c r="H60" s="10" t="s">
        <v>57</v>
      </c>
      <c r="I60" s="26">
        <v>10</v>
      </c>
      <c r="J60" s="26">
        <v>7</v>
      </c>
      <c r="K60" s="11">
        <f t="shared" si="11"/>
        <v>17</v>
      </c>
      <c r="L60" s="12">
        <f t="shared" si="9"/>
        <v>1.8220793140407289E-2</v>
      </c>
      <c r="N60" s="10" t="s">
        <v>57</v>
      </c>
      <c r="O60" s="26">
        <v>10</v>
      </c>
      <c r="P60" s="26">
        <v>7</v>
      </c>
      <c r="Q60" s="11">
        <f t="shared" si="27"/>
        <v>17</v>
      </c>
      <c r="R60" s="12">
        <f t="shared" si="4"/>
        <v>1.8240343347639486E-2</v>
      </c>
      <c r="T60" s="27" t="s">
        <v>57</v>
      </c>
      <c r="U60" s="28">
        <v>10</v>
      </c>
      <c r="V60" s="28">
        <v>7</v>
      </c>
      <c r="W60" s="29">
        <f t="shared" si="13"/>
        <v>17</v>
      </c>
      <c r="X60" s="30">
        <f t="shared" si="28"/>
        <v>1.7507723995880537E-2</v>
      </c>
      <c r="Z60" s="27" t="s">
        <v>57</v>
      </c>
      <c r="AA60" s="44">
        <v>10</v>
      </c>
      <c r="AB60" s="44">
        <v>7</v>
      </c>
      <c r="AC60" s="29">
        <f t="shared" si="15"/>
        <v>17</v>
      </c>
      <c r="AD60" s="30">
        <f t="shared" si="8"/>
        <v>1.8008474576271187E-2</v>
      </c>
    </row>
    <row r="61" spans="1:30" s="4" customFormat="1" ht="15" x14ac:dyDescent="0.2">
      <c r="A61" s="35"/>
      <c r="B61" s="13" t="s">
        <v>134</v>
      </c>
      <c r="C61" s="14">
        <f>SUM(C49:C60)</f>
        <v>113</v>
      </c>
      <c r="D61" s="14">
        <f>SUM(D49:D60)</f>
        <v>136</v>
      </c>
      <c r="E61" s="14">
        <f>SUM(E49:E60)</f>
        <v>249</v>
      </c>
      <c r="F61" s="15">
        <f t="shared" si="1"/>
        <v>0.26377118644067798</v>
      </c>
      <c r="G61" s="5"/>
      <c r="H61" s="13" t="s">
        <v>134</v>
      </c>
      <c r="I61" s="14">
        <f>SUM(I49:I60)</f>
        <v>110</v>
      </c>
      <c r="J61" s="14">
        <f>SUM(J49:J60)</f>
        <v>135</v>
      </c>
      <c r="K61" s="14">
        <f>SUM(K49:K60)</f>
        <v>245</v>
      </c>
      <c r="L61" s="15">
        <f t="shared" si="9"/>
        <v>0.26259378349410506</v>
      </c>
      <c r="N61" s="13" t="s">
        <v>134</v>
      </c>
      <c r="O61" s="14">
        <f>SUM(O49:O60)</f>
        <v>111</v>
      </c>
      <c r="P61" s="14">
        <f>SUM(P49:P60)</f>
        <v>134</v>
      </c>
      <c r="Q61" s="14">
        <f>SUM(Q49:Q60)</f>
        <v>245</v>
      </c>
      <c r="R61" s="15">
        <f t="shared" si="4"/>
        <v>0.26287553648068668</v>
      </c>
      <c r="T61" s="31" t="s">
        <v>134</v>
      </c>
      <c r="U61" s="32">
        <f>SUM(U49:U60)</f>
        <v>115</v>
      </c>
      <c r="V61" s="32">
        <f>SUM(V49:V60)</f>
        <v>135</v>
      </c>
      <c r="W61" s="32">
        <f>SUM(W49:W60)</f>
        <v>250</v>
      </c>
      <c r="X61" s="33">
        <f>W61/$W$133</f>
        <v>0.25746652935118436</v>
      </c>
      <c r="Z61" s="31" t="s">
        <v>134</v>
      </c>
      <c r="AA61" s="32">
        <f>SUM(AA49:AA60)</f>
        <v>113</v>
      </c>
      <c r="AB61" s="32">
        <f>SUM(AB49:AB60)</f>
        <v>136</v>
      </c>
      <c r="AC61" s="32">
        <f>SUM(AC49:AC60)</f>
        <v>249</v>
      </c>
      <c r="AD61" s="33">
        <f t="shared" si="8"/>
        <v>0.26377118644067798</v>
      </c>
    </row>
    <row r="62" spans="1:30" customFormat="1" ht="16" x14ac:dyDescent="0.2">
      <c r="A62" s="34" t="s">
        <v>58</v>
      </c>
      <c r="B62" s="10" t="s">
        <v>59</v>
      </c>
      <c r="C62" s="11">
        <v>5</v>
      </c>
      <c r="D62" s="11">
        <v>2</v>
      </c>
      <c r="E62" s="11">
        <f t="shared" si="10"/>
        <v>7</v>
      </c>
      <c r="F62" s="12">
        <f t="shared" si="1"/>
        <v>7.4152542372881358E-3</v>
      </c>
      <c r="G62" s="2"/>
      <c r="H62" s="10" t="s">
        <v>59</v>
      </c>
      <c r="I62" s="26">
        <v>5</v>
      </c>
      <c r="J62" s="26">
        <v>2</v>
      </c>
      <c r="K62" s="11">
        <f t="shared" si="11"/>
        <v>7</v>
      </c>
      <c r="L62" s="12">
        <f t="shared" si="9"/>
        <v>7.502679528403001E-3</v>
      </c>
      <c r="N62" s="10" t="s">
        <v>59</v>
      </c>
      <c r="O62" s="26">
        <v>5</v>
      </c>
      <c r="P62" s="26">
        <v>2</v>
      </c>
      <c r="Q62" s="11">
        <f t="shared" ref="Q62:Q66" si="29">SUM(O62:P62)</f>
        <v>7</v>
      </c>
      <c r="R62" s="12">
        <f t="shared" si="4"/>
        <v>7.5107296137339056E-3</v>
      </c>
      <c r="T62" s="27" t="s">
        <v>59</v>
      </c>
      <c r="U62" s="28">
        <v>5</v>
      </c>
      <c r="V62" s="28">
        <v>2</v>
      </c>
      <c r="W62" s="29">
        <f t="shared" si="13"/>
        <v>7</v>
      </c>
      <c r="X62" s="30">
        <f t="shared" ref="X62:X66" si="30">W62/$W$133</f>
        <v>7.2090628218331619E-3</v>
      </c>
      <c r="Z62" s="27" t="s">
        <v>59</v>
      </c>
      <c r="AA62" s="44">
        <v>5</v>
      </c>
      <c r="AB62" s="44">
        <v>2</v>
      </c>
      <c r="AC62" s="29">
        <f t="shared" si="15"/>
        <v>7</v>
      </c>
      <c r="AD62" s="30">
        <f t="shared" si="8"/>
        <v>7.4152542372881358E-3</v>
      </c>
    </row>
    <row r="63" spans="1:30" customFormat="1" ht="16" x14ac:dyDescent="0.2">
      <c r="A63" s="34"/>
      <c r="B63" s="10" t="s">
        <v>60</v>
      </c>
      <c r="C63" s="11">
        <v>1</v>
      </c>
      <c r="D63" s="11">
        <v>4</v>
      </c>
      <c r="E63" s="11">
        <f t="shared" si="10"/>
        <v>5</v>
      </c>
      <c r="F63" s="12">
        <f t="shared" si="1"/>
        <v>5.2966101694915252E-3</v>
      </c>
      <c r="G63" s="2"/>
      <c r="H63" s="10" t="s">
        <v>60</v>
      </c>
      <c r="I63" s="26">
        <v>1</v>
      </c>
      <c r="J63" s="26">
        <v>4</v>
      </c>
      <c r="K63" s="11">
        <f t="shared" si="11"/>
        <v>5</v>
      </c>
      <c r="L63" s="12">
        <f t="shared" si="9"/>
        <v>5.3590568060021436E-3</v>
      </c>
      <c r="N63" s="10" t="s">
        <v>60</v>
      </c>
      <c r="O63" s="26">
        <v>1</v>
      </c>
      <c r="P63" s="26">
        <v>4</v>
      </c>
      <c r="Q63" s="11">
        <f t="shared" si="29"/>
        <v>5</v>
      </c>
      <c r="R63" s="12">
        <f t="shared" si="4"/>
        <v>5.3648068669527897E-3</v>
      </c>
      <c r="T63" s="27" t="s">
        <v>60</v>
      </c>
      <c r="U63" s="28">
        <v>1</v>
      </c>
      <c r="V63" s="28">
        <v>4</v>
      </c>
      <c r="W63" s="29">
        <f t="shared" si="13"/>
        <v>5</v>
      </c>
      <c r="X63" s="30">
        <f t="shared" si="30"/>
        <v>5.1493305870236872E-3</v>
      </c>
      <c r="Z63" s="27" t="s">
        <v>60</v>
      </c>
      <c r="AA63" s="44">
        <v>1</v>
      </c>
      <c r="AB63" s="44">
        <v>4</v>
      </c>
      <c r="AC63" s="29">
        <f t="shared" si="15"/>
        <v>5</v>
      </c>
      <c r="AD63" s="30">
        <f t="shared" si="8"/>
        <v>5.2966101694915252E-3</v>
      </c>
    </row>
    <row r="64" spans="1:30" customFormat="1" ht="16" x14ac:dyDescent="0.2">
      <c r="A64" s="34"/>
      <c r="B64" s="10" t="s">
        <v>61</v>
      </c>
      <c r="C64" s="11">
        <v>1</v>
      </c>
      <c r="D64" s="11">
        <v>1</v>
      </c>
      <c r="E64" s="11">
        <f t="shared" si="10"/>
        <v>2</v>
      </c>
      <c r="F64" s="12">
        <f t="shared" si="1"/>
        <v>2.1186440677966102E-3</v>
      </c>
      <c r="G64" s="2"/>
      <c r="H64" s="10" t="s">
        <v>61</v>
      </c>
      <c r="I64" s="26">
        <v>1</v>
      </c>
      <c r="J64" s="26">
        <v>1</v>
      </c>
      <c r="K64" s="11">
        <f t="shared" si="11"/>
        <v>2</v>
      </c>
      <c r="L64" s="12">
        <f t="shared" si="9"/>
        <v>2.1436227224008574E-3</v>
      </c>
      <c r="N64" s="10" t="s">
        <v>61</v>
      </c>
      <c r="O64" s="26">
        <v>1</v>
      </c>
      <c r="P64" s="26">
        <v>1</v>
      </c>
      <c r="Q64" s="11">
        <f t="shared" si="29"/>
        <v>2</v>
      </c>
      <c r="R64" s="12">
        <f t="shared" si="4"/>
        <v>2.1459227467811159E-3</v>
      </c>
      <c r="T64" s="27" t="s">
        <v>61</v>
      </c>
      <c r="U64" s="28">
        <v>1</v>
      </c>
      <c r="V64" s="28">
        <v>1</v>
      </c>
      <c r="W64" s="29">
        <f t="shared" si="13"/>
        <v>2</v>
      </c>
      <c r="X64" s="30">
        <f t="shared" si="30"/>
        <v>2.0597322348094747E-3</v>
      </c>
      <c r="Z64" s="27" t="s">
        <v>61</v>
      </c>
      <c r="AA64" s="44">
        <v>1</v>
      </c>
      <c r="AB64" s="44">
        <v>1</v>
      </c>
      <c r="AC64" s="29">
        <f t="shared" si="15"/>
        <v>2</v>
      </c>
      <c r="AD64" s="30">
        <f t="shared" si="8"/>
        <v>2.1186440677966102E-3</v>
      </c>
    </row>
    <row r="65" spans="1:30" customFormat="1" ht="16" x14ac:dyDescent="0.2">
      <c r="A65" s="34"/>
      <c r="B65" s="10" t="s">
        <v>135</v>
      </c>
      <c r="C65" s="11">
        <v>1</v>
      </c>
      <c r="D65" s="11"/>
      <c r="E65" s="11">
        <f t="shared" si="10"/>
        <v>1</v>
      </c>
      <c r="F65" s="12">
        <f t="shared" si="1"/>
        <v>1.0593220338983051E-3</v>
      </c>
      <c r="G65" s="2"/>
      <c r="H65" s="10" t="s">
        <v>135</v>
      </c>
      <c r="I65" s="26">
        <v>2</v>
      </c>
      <c r="J65" s="26"/>
      <c r="K65" s="11">
        <f t="shared" si="11"/>
        <v>2</v>
      </c>
      <c r="L65" s="12">
        <f t="shared" si="9"/>
        <v>2.1436227224008574E-3</v>
      </c>
      <c r="N65" s="10" t="s">
        <v>135</v>
      </c>
      <c r="O65" s="26">
        <v>2</v>
      </c>
      <c r="P65" s="26"/>
      <c r="Q65" s="11">
        <f t="shared" si="29"/>
        <v>2</v>
      </c>
      <c r="R65" s="12">
        <f t="shared" si="4"/>
        <v>2.1459227467811159E-3</v>
      </c>
      <c r="T65" s="27" t="s">
        <v>135</v>
      </c>
      <c r="U65" s="28">
        <v>2</v>
      </c>
      <c r="V65" s="28"/>
      <c r="W65" s="29">
        <f t="shared" si="13"/>
        <v>2</v>
      </c>
      <c r="X65" s="30">
        <f t="shared" si="30"/>
        <v>2.0597322348094747E-3</v>
      </c>
      <c r="Z65" s="27" t="s">
        <v>135</v>
      </c>
      <c r="AA65" s="44">
        <v>2</v>
      </c>
      <c r="AB65" s="44"/>
      <c r="AC65" s="29">
        <f t="shared" si="15"/>
        <v>2</v>
      </c>
      <c r="AD65" s="30">
        <f t="shared" si="8"/>
        <v>2.1186440677966102E-3</v>
      </c>
    </row>
    <row r="66" spans="1:30" customFormat="1" ht="16" x14ac:dyDescent="0.2">
      <c r="A66" s="34"/>
      <c r="B66" s="10" t="s">
        <v>62</v>
      </c>
      <c r="C66" s="11">
        <v>2</v>
      </c>
      <c r="D66" s="11"/>
      <c r="E66" s="11">
        <f t="shared" si="10"/>
        <v>2</v>
      </c>
      <c r="F66" s="12">
        <f t="shared" si="1"/>
        <v>2.1186440677966102E-3</v>
      </c>
      <c r="G66" s="2"/>
      <c r="H66" s="10" t="s">
        <v>62</v>
      </c>
      <c r="I66" s="26">
        <v>2</v>
      </c>
      <c r="J66" s="26"/>
      <c r="K66" s="11">
        <f t="shared" si="11"/>
        <v>2</v>
      </c>
      <c r="L66" s="12">
        <f t="shared" si="9"/>
        <v>2.1436227224008574E-3</v>
      </c>
      <c r="N66" s="10" t="s">
        <v>62</v>
      </c>
      <c r="O66" s="26">
        <v>2</v>
      </c>
      <c r="P66" s="26"/>
      <c r="Q66" s="11">
        <f t="shared" si="29"/>
        <v>2</v>
      </c>
      <c r="R66" s="12">
        <f t="shared" si="4"/>
        <v>2.1459227467811159E-3</v>
      </c>
      <c r="T66" s="27" t="s">
        <v>62</v>
      </c>
      <c r="U66" s="28">
        <v>2</v>
      </c>
      <c r="V66" s="28"/>
      <c r="W66" s="29">
        <f t="shared" si="13"/>
        <v>2</v>
      </c>
      <c r="X66" s="30">
        <f t="shared" si="30"/>
        <v>2.0597322348094747E-3</v>
      </c>
      <c r="Z66" s="27" t="s">
        <v>62</v>
      </c>
      <c r="AA66" s="44">
        <v>1</v>
      </c>
      <c r="AB66" s="44"/>
      <c r="AC66" s="29">
        <f t="shared" si="15"/>
        <v>1</v>
      </c>
      <c r="AD66" s="30">
        <f t="shared" si="8"/>
        <v>1.0593220338983051E-3</v>
      </c>
    </row>
    <row r="67" spans="1:30" s="4" customFormat="1" ht="15" x14ac:dyDescent="0.2">
      <c r="A67" s="34"/>
      <c r="B67" s="13" t="s">
        <v>134</v>
      </c>
      <c r="C67" s="14">
        <f>SUM(C62:C66)</f>
        <v>10</v>
      </c>
      <c r="D67" s="14">
        <f>SUM(D62:D66)</f>
        <v>7</v>
      </c>
      <c r="E67" s="14">
        <f>SUM(E62:E66)</f>
        <v>17</v>
      </c>
      <c r="F67" s="15">
        <f t="shared" si="1"/>
        <v>1.8008474576271187E-2</v>
      </c>
      <c r="G67" s="5"/>
      <c r="H67" s="13" t="s">
        <v>134</v>
      </c>
      <c r="I67" s="14">
        <f>SUM(I62:I66)</f>
        <v>11</v>
      </c>
      <c r="J67" s="14">
        <f>SUM(J62:J66)</f>
        <v>7</v>
      </c>
      <c r="K67" s="14">
        <f>SUM(K62:K66)</f>
        <v>18</v>
      </c>
      <c r="L67" s="15">
        <f t="shared" si="9"/>
        <v>1.9292604501607719E-2</v>
      </c>
      <c r="N67" s="13" t="s">
        <v>134</v>
      </c>
      <c r="O67" s="14">
        <f>SUM(O62:O66)</f>
        <v>11</v>
      </c>
      <c r="P67" s="14">
        <f>SUM(P62:P66)</f>
        <v>7</v>
      </c>
      <c r="Q67" s="14">
        <f>SUM(Q62:Q66)</f>
        <v>18</v>
      </c>
      <c r="R67" s="15">
        <f t="shared" si="4"/>
        <v>1.9313304721030045E-2</v>
      </c>
      <c r="T67" s="31" t="s">
        <v>134</v>
      </c>
      <c r="U67" s="32">
        <f>SUM(U62:U66)</f>
        <v>11</v>
      </c>
      <c r="V67" s="32">
        <f>SUM(V62:V66)</f>
        <v>7</v>
      </c>
      <c r="W67" s="32">
        <f>SUM(W62:W66)</f>
        <v>18</v>
      </c>
      <c r="X67" s="33">
        <f>W67/$W$133</f>
        <v>1.8537590113285273E-2</v>
      </c>
      <c r="Z67" s="31" t="s">
        <v>134</v>
      </c>
      <c r="AA67" s="32">
        <f>SUM(AA62:AA66)</f>
        <v>10</v>
      </c>
      <c r="AB67" s="32">
        <f>SUM(AB62:AB66)</f>
        <v>7</v>
      </c>
      <c r="AC67" s="32">
        <f>SUM(AC62:AC66)</f>
        <v>17</v>
      </c>
      <c r="AD67" s="33">
        <f t="shared" si="8"/>
        <v>1.8008474576271187E-2</v>
      </c>
    </row>
    <row r="68" spans="1:30" customFormat="1" ht="16" x14ac:dyDescent="0.2">
      <c r="A68" s="34" t="s">
        <v>63</v>
      </c>
      <c r="B68" s="10" t="s">
        <v>64</v>
      </c>
      <c r="C68" s="11">
        <v>1</v>
      </c>
      <c r="D68" s="11">
        <v>4</v>
      </c>
      <c r="E68" s="11">
        <f t="shared" si="10"/>
        <v>5</v>
      </c>
      <c r="F68" s="12">
        <f t="shared" ref="F68:F131" si="31">E68/$E$133</f>
        <v>5.2966101694915252E-3</v>
      </c>
      <c r="G68" s="2"/>
      <c r="H68" s="10" t="s">
        <v>64</v>
      </c>
      <c r="I68" s="26">
        <v>1</v>
      </c>
      <c r="J68" s="26">
        <v>4</v>
      </c>
      <c r="K68" s="11">
        <f t="shared" si="11"/>
        <v>5</v>
      </c>
      <c r="L68" s="12">
        <f t="shared" si="9"/>
        <v>5.3590568060021436E-3</v>
      </c>
      <c r="N68" s="10" t="s">
        <v>64</v>
      </c>
      <c r="O68" s="26">
        <v>1</v>
      </c>
      <c r="P68" s="26">
        <v>4</v>
      </c>
      <c r="Q68" s="11">
        <f t="shared" ref="Q68:Q69" si="32">SUM(O68:P68)</f>
        <v>5</v>
      </c>
      <c r="R68" s="12">
        <f t="shared" ref="R68:R131" si="33">Q68/$Q$133</f>
        <v>5.3648068669527897E-3</v>
      </c>
      <c r="T68" s="27" t="s">
        <v>64</v>
      </c>
      <c r="U68" s="28">
        <v>1</v>
      </c>
      <c r="V68" s="28">
        <v>5</v>
      </c>
      <c r="W68" s="29">
        <f t="shared" si="13"/>
        <v>6</v>
      </c>
      <c r="X68" s="30">
        <f t="shared" ref="X68:X69" si="34">W68/$W$133</f>
        <v>6.1791967044284241E-3</v>
      </c>
      <c r="Z68" s="27" t="s">
        <v>64</v>
      </c>
      <c r="AA68" s="44">
        <v>1</v>
      </c>
      <c r="AB68" s="44">
        <v>5</v>
      </c>
      <c r="AC68" s="29">
        <f t="shared" si="15"/>
        <v>6</v>
      </c>
      <c r="AD68" s="30">
        <f t="shared" ref="AD68:AD131" si="35">AC68/$E$133</f>
        <v>6.3559322033898309E-3</v>
      </c>
    </row>
    <row r="69" spans="1:30" customFormat="1" ht="16" x14ac:dyDescent="0.2">
      <c r="A69" s="35"/>
      <c r="B69" s="10" t="s">
        <v>65</v>
      </c>
      <c r="C69" s="11">
        <v>1</v>
      </c>
      <c r="D69" s="11">
        <v>1</v>
      </c>
      <c r="E69" s="11">
        <f t="shared" si="10"/>
        <v>2</v>
      </c>
      <c r="F69" s="12">
        <f t="shared" si="31"/>
        <v>2.1186440677966102E-3</v>
      </c>
      <c r="G69" s="2"/>
      <c r="H69" s="10" t="s">
        <v>65</v>
      </c>
      <c r="I69" s="26">
        <v>1</v>
      </c>
      <c r="J69" s="26">
        <v>1</v>
      </c>
      <c r="K69" s="11">
        <f t="shared" si="11"/>
        <v>2</v>
      </c>
      <c r="L69" s="12">
        <f t="shared" ref="L69:L132" si="36">K69/$K$133</f>
        <v>2.1436227224008574E-3</v>
      </c>
      <c r="N69" s="10" t="s">
        <v>65</v>
      </c>
      <c r="O69" s="26">
        <v>1</v>
      </c>
      <c r="P69" s="26">
        <v>1</v>
      </c>
      <c r="Q69" s="11">
        <f t="shared" si="32"/>
        <v>2</v>
      </c>
      <c r="R69" s="12">
        <f t="shared" si="33"/>
        <v>2.1459227467811159E-3</v>
      </c>
      <c r="T69" s="27" t="s">
        <v>65</v>
      </c>
      <c r="U69" s="28">
        <v>1</v>
      </c>
      <c r="V69" s="28">
        <v>1</v>
      </c>
      <c r="W69" s="29">
        <f t="shared" si="13"/>
        <v>2</v>
      </c>
      <c r="X69" s="30">
        <f t="shared" si="34"/>
        <v>2.0597322348094747E-3</v>
      </c>
      <c r="Z69" s="27" t="s">
        <v>65</v>
      </c>
      <c r="AA69" s="44">
        <v>1</v>
      </c>
      <c r="AB69" s="44">
        <v>1</v>
      </c>
      <c r="AC69" s="29">
        <f t="shared" si="15"/>
        <v>2</v>
      </c>
      <c r="AD69" s="30">
        <f t="shared" si="35"/>
        <v>2.1186440677966102E-3</v>
      </c>
    </row>
    <row r="70" spans="1:30" s="4" customFormat="1" ht="15" x14ac:dyDescent="0.2">
      <c r="A70" s="35"/>
      <c r="B70" s="13" t="s">
        <v>134</v>
      </c>
      <c r="C70" s="14">
        <f>SUM(C68:C69)</f>
        <v>2</v>
      </c>
      <c r="D70" s="14">
        <f>SUM(D68:D69)</f>
        <v>5</v>
      </c>
      <c r="E70" s="14">
        <f>SUM(E68:E69)</f>
        <v>7</v>
      </c>
      <c r="F70" s="15">
        <f t="shared" si="31"/>
        <v>7.4152542372881358E-3</v>
      </c>
      <c r="G70" s="5"/>
      <c r="H70" s="13" t="s">
        <v>134</v>
      </c>
      <c r="I70" s="14">
        <f>SUM(I68:I69)</f>
        <v>2</v>
      </c>
      <c r="J70" s="14">
        <f>SUM(J68:J69)</f>
        <v>5</v>
      </c>
      <c r="K70" s="14">
        <f>SUM(K68:K69)</f>
        <v>7</v>
      </c>
      <c r="L70" s="15">
        <f t="shared" si="36"/>
        <v>7.502679528403001E-3</v>
      </c>
      <c r="N70" s="13" t="s">
        <v>134</v>
      </c>
      <c r="O70" s="14">
        <f>SUM(O68:O69)</f>
        <v>2</v>
      </c>
      <c r="P70" s="14">
        <f>SUM(P68:P69)</f>
        <v>5</v>
      </c>
      <c r="Q70" s="14">
        <f>SUM(Q68:Q69)</f>
        <v>7</v>
      </c>
      <c r="R70" s="15">
        <f t="shared" si="33"/>
        <v>7.5107296137339056E-3</v>
      </c>
      <c r="T70" s="31" t="s">
        <v>134</v>
      </c>
      <c r="U70" s="32">
        <f>SUM(U68:U69)</f>
        <v>2</v>
      </c>
      <c r="V70" s="32">
        <f>SUM(V68:V69)</f>
        <v>6</v>
      </c>
      <c r="W70" s="32">
        <f>SUM(W68:W69)</f>
        <v>8</v>
      </c>
      <c r="X70" s="33">
        <f>W70/$W$133</f>
        <v>8.2389289392378988E-3</v>
      </c>
      <c r="Z70" s="31" t="s">
        <v>134</v>
      </c>
      <c r="AA70" s="32">
        <f>SUM(AA68:AA69)</f>
        <v>2</v>
      </c>
      <c r="AB70" s="32">
        <f>SUM(AB68:AB69)</f>
        <v>6</v>
      </c>
      <c r="AC70" s="32">
        <f>SUM(AC68:AC69)</f>
        <v>8</v>
      </c>
      <c r="AD70" s="33">
        <f t="shared" si="35"/>
        <v>8.4745762711864406E-3</v>
      </c>
    </row>
    <row r="71" spans="1:30" customFormat="1" ht="16" x14ac:dyDescent="0.2">
      <c r="A71" s="34" t="s">
        <v>66</v>
      </c>
      <c r="B71" s="10" t="s">
        <v>67</v>
      </c>
      <c r="C71" s="11">
        <v>4</v>
      </c>
      <c r="D71" s="11">
        <v>16</v>
      </c>
      <c r="E71" s="11">
        <f t="shared" si="10"/>
        <v>20</v>
      </c>
      <c r="F71" s="12">
        <f t="shared" si="31"/>
        <v>2.1186440677966101E-2</v>
      </c>
      <c r="G71" s="2"/>
      <c r="H71" s="10" t="s">
        <v>67</v>
      </c>
      <c r="I71" s="26">
        <v>4</v>
      </c>
      <c r="J71" s="26">
        <v>16</v>
      </c>
      <c r="K71" s="11">
        <f t="shared" si="11"/>
        <v>20</v>
      </c>
      <c r="L71" s="12">
        <f t="shared" si="36"/>
        <v>2.1436227224008574E-2</v>
      </c>
      <c r="N71" s="10" t="s">
        <v>67</v>
      </c>
      <c r="O71" s="26">
        <v>4</v>
      </c>
      <c r="P71" s="26">
        <v>16</v>
      </c>
      <c r="Q71" s="11">
        <f t="shared" ref="Q71:Q78" si="37">SUM(O71:P71)</f>
        <v>20</v>
      </c>
      <c r="R71" s="12">
        <f t="shared" si="33"/>
        <v>2.1459227467811159E-2</v>
      </c>
      <c r="T71" s="27" t="s">
        <v>67</v>
      </c>
      <c r="U71" s="28">
        <v>5</v>
      </c>
      <c r="V71" s="28">
        <v>16</v>
      </c>
      <c r="W71" s="29">
        <f t="shared" si="13"/>
        <v>21</v>
      </c>
      <c r="X71" s="30">
        <f t="shared" ref="X71:X78" si="38">W71/$W$133</f>
        <v>2.1627188465499485E-2</v>
      </c>
      <c r="Z71" s="27" t="s">
        <v>67</v>
      </c>
      <c r="AA71" s="44">
        <v>5</v>
      </c>
      <c r="AB71" s="44">
        <v>17</v>
      </c>
      <c r="AC71" s="29">
        <f t="shared" si="15"/>
        <v>22</v>
      </c>
      <c r="AD71" s="30">
        <f t="shared" si="35"/>
        <v>2.3305084745762712E-2</v>
      </c>
    </row>
    <row r="72" spans="1:30" customFormat="1" ht="16" x14ac:dyDescent="0.2">
      <c r="A72" s="35"/>
      <c r="B72" s="10" t="s">
        <v>68</v>
      </c>
      <c r="C72" s="11"/>
      <c r="D72" s="11">
        <v>1</v>
      </c>
      <c r="E72" s="11">
        <f t="shared" ref="E72:E121" si="39">SUM(C72:D72)</f>
        <v>1</v>
      </c>
      <c r="F72" s="12">
        <f t="shared" si="31"/>
        <v>1.0593220338983051E-3</v>
      </c>
      <c r="G72" s="2"/>
      <c r="H72" s="10" t="s">
        <v>68</v>
      </c>
      <c r="I72" s="26"/>
      <c r="J72" s="26">
        <v>1</v>
      </c>
      <c r="K72" s="11">
        <f t="shared" ref="K72:K121" si="40">SUM(I72:J72)</f>
        <v>1</v>
      </c>
      <c r="L72" s="12">
        <f t="shared" si="36"/>
        <v>1.0718113612004287E-3</v>
      </c>
      <c r="N72" s="10" t="s">
        <v>68</v>
      </c>
      <c r="O72" s="26"/>
      <c r="P72" s="26">
        <v>1</v>
      </c>
      <c r="Q72" s="11">
        <f t="shared" si="37"/>
        <v>1</v>
      </c>
      <c r="R72" s="12">
        <f t="shared" si="33"/>
        <v>1.0729613733905579E-3</v>
      </c>
      <c r="T72" s="27" t="s">
        <v>68</v>
      </c>
      <c r="U72" s="28"/>
      <c r="V72" s="28">
        <v>1</v>
      </c>
      <c r="W72" s="29">
        <f t="shared" ref="W72:W121" si="41">SUM(U72:V72)</f>
        <v>1</v>
      </c>
      <c r="X72" s="30">
        <f t="shared" si="38"/>
        <v>1.0298661174047373E-3</v>
      </c>
      <c r="Z72" s="27" t="s">
        <v>68</v>
      </c>
      <c r="AA72" s="44"/>
      <c r="AB72" s="44">
        <v>1</v>
      </c>
      <c r="AC72" s="29">
        <f t="shared" ref="AC72:AC121" si="42">SUM(AA72:AB72)</f>
        <v>1</v>
      </c>
      <c r="AD72" s="30">
        <f t="shared" si="35"/>
        <v>1.0593220338983051E-3</v>
      </c>
    </row>
    <row r="73" spans="1:30" customFormat="1" ht="16" x14ac:dyDescent="0.2">
      <c r="A73" s="35"/>
      <c r="B73" s="10" t="s">
        <v>69</v>
      </c>
      <c r="C73" s="11">
        <v>1</v>
      </c>
      <c r="D73" s="11">
        <v>1</v>
      </c>
      <c r="E73" s="11">
        <f t="shared" si="39"/>
        <v>2</v>
      </c>
      <c r="F73" s="12">
        <f t="shared" si="31"/>
        <v>2.1186440677966102E-3</v>
      </c>
      <c r="G73" s="2"/>
      <c r="H73" s="10" t="s">
        <v>69</v>
      </c>
      <c r="I73" s="26">
        <v>1</v>
      </c>
      <c r="J73" s="26">
        <v>1</v>
      </c>
      <c r="K73" s="11">
        <f t="shared" si="40"/>
        <v>2</v>
      </c>
      <c r="L73" s="12">
        <f t="shared" si="36"/>
        <v>2.1436227224008574E-3</v>
      </c>
      <c r="N73" s="10" t="s">
        <v>69</v>
      </c>
      <c r="O73" s="26">
        <v>1</v>
      </c>
      <c r="P73" s="26">
        <v>1</v>
      </c>
      <c r="Q73" s="11">
        <f t="shared" si="37"/>
        <v>2</v>
      </c>
      <c r="R73" s="12">
        <f t="shared" si="33"/>
        <v>2.1459227467811159E-3</v>
      </c>
      <c r="T73" s="27" t="s">
        <v>69</v>
      </c>
      <c r="U73" s="28">
        <v>1</v>
      </c>
      <c r="V73" s="28">
        <v>1</v>
      </c>
      <c r="W73" s="29">
        <f t="shared" si="41"/>
        <v>2</v>
      </c>
      <c r="X73" s="30">
        <f t="shared" si="38"/>
        <v>2.0597322348094747E-3</v>
      </c>
      <c r="Z73" s="27" t="s">
        <v>69</v>
      </c>
      <c r="AA73" s="44">
        <v>1</v>
      </c>
      <c r="AB73" s="44">
        <v>1</v>
      </c>
      <c r="AC73" s="29">
        <f t="shared" si="42"/>
        <v>2</v>
      </c>
      <c r="AD73" s="30">
        <f t="shared" si="35"/>
        <v>2.1186440677966102E-3</v>
      </c>
    </row>
    <row r="74" spans="1:30" customFormat="1" ht="16" x14ac:dyDescent="0.2">
      <c r="A74" s="35"/>
      <c r="B74" s="10" t="s">
        <v>70</v>
      </c>
      <c r="C74" s="11">
        <v>6</v>
      </c>
      <c r="D74" s="11">
        <v>2</v>
      </c>
      <c r="E74" s="11">
        <f t="shared" si="39"/>
        <v>8</v>
      </c>
      <c r="F74" s="12">
        <f t="shared" si="31"/>
        <v>8.4745762711864406E-3</v>
      </c>
      <c r="G74" s="2"/>
      <c r="H74" s="10" t="s">
        <v>70</v>
      </c>
      <c r="I74" s="26">
        <v>6</v>
      </c>
      <c r="J74" s="26">
        <v>2</v>
      </c>
      <c r="K74" s="11">
        <f t="shared" si="40"/>
        <v>8</v>
      </c>
      <c r="L74" s="12">
        <f t="shared" si="36"/>
        <v>8.5744908896034297E-3</v>
      </c>
      <c r="N74" s="10" t="s">
        <v>70</v>
      </c>
      <c r="O74" s="26">
        <v>6</v>
      </c>
      <c r="P74" s="26">
        <v>2</v>
      </c>
      <c r="Q74" s="11">
        <f t="shared" si="37"/>
        <v>8</v>
      </c>
      <c r="R74" s="12">
        <f t="shared" si="33"/>
        <v>8.5836909871244635E-3</v>
      </c>
      <c r="T74" s="27" t="s">
        <v>70</v>
      </c>
      <c r="U74" s="28">
        <v>6</v>
      </c>
      <c r="V74" s="28">
        <v>2</v>
      </c>
      <c r="W74" s="29">
        <f t="shared" si="41"/>
        <v>8</v>
      </c>
      <c r="X74" s="30">
        <f t="shared" si="38"/>
        <v>8.2389289392378988E-3</v>
      </c>
      <c r="Z74" s="27" t="s">
        <v>70</v>
      </c>
      <c r="AA74" s="44">
        <v>5</v>
      </c>
      <c r="AB74" s="44">
        <v>3</v>
      </c>
      <c r="AC74" s="29">
        <f t="shared" si="42"/>
        <v>8</v>
      </c>
      <c r="AD74" s="30">
        <f t="shared" si="35"/>
        <v>8.4745762711864406E-3</v>
      </c>
    </row>
    <row r="75" spans="1:30" customFormat="1" ht="16" x14ac:dyDescent="0.2">
      <c r="A75" s="35"/>
      <c r="B75" s="10" t="s">
        <v>71</v>
      </c>
      <c r="C75" s="11">
        <v>9</v>
      </c>
      <c r="D75" s="11">
        <v>10</v>
      </c>
      <c r="E75" s="11">
        <f t="shared" si="39"/>
        <v>19</v>
      </c>
      <c r="F75" s="12">
        <f t="shared" si="31"/>
        <v>2.0127118644067795E-2</v>
      </c>
      <c r="G75" s="2"/>
      <c r="H75" s="10" t="s">
        <v>71</v>
      </c>
      <c r="I75" s="26">
        <v>9</v>
      </c>
      <c r="J75" s="26">
        <v>10</v>
      </c>
      <c r="K75" s="11">
        <f t="shared" si="40"/>
        <v>19</v>
      </c>
      <c r="L75" s="12">
        <f t="shared" si="36"/>
        <v>2.0364415862808145E-2</v>
      </c>
      <c r="N75" s="10" t="s">
        <v>71</v>
      </c>
      <c r="O75" s="26">
        <v>9</v>
      </c>
      <c r="P75" s="26">
        <v>10</v>
      </c>
      <c r="Q75" s="11">
        <f t="shared" si="37"/>
        <v>19</v>
      </c>
      <c r="R75" s="12">
        <f t="shared" si="33"/>
        <v>2.03862660944206E-2</v>
      </c>
      <c r="T75" s="27" t="s">
        <v>71</v>
      </c>
      <c r="U75" s="28">
        <v>10</v>
      </c>
      <c r="V75" s="28">
        <v>10</v>
      </c>
      <c r="W75" s="29">
        <f t="shared" si="41"/>
        <v>20</v>
      </c>
      <c r="X75" s="30">
        <f t="shared" si="38"/>
        <v>2.0597322348094749E-2</v>
      </c>
      <c r="Z75" s="27" t="s">
        <v>71</v>
      </c>
      <c r="AA75" s="44">
        <v>10</v>
      </c>
      <c r="AB75" s="44">
        <v>10</v>
      </c>
      <c r="AC75" s="29">
        <f t="shared" si="42"/>
        <v>20</v>
      </c>
      <c r="AD75" s="30">
        <f t="shared" si="35"/>
        <v>2.1186440677966101E-2</v>
      </c>
    </row>
    <row r="76" spans="1:30" customFormat="1" ht="16" x14ac:dyDescent="0.2">
      <c r="A76" s="35"/>
      <c r="B76" s="10" t="s">
        <v>72</v>
      </c>
      <c r="C76" s="11">
        <v>11</v>
      </c>
      <c r="D76" s="11">
        <v>8</v>
      </c>
      <c r="E76" s="11">
        <f t="shared" si="39"/>
        <v>19</v>
      </c>
      <c r="F76" s="12">
        <f t="shared" si="31"/>
        <v>2.0127118644067795E-2</v>
      </c>
      <c r="G76" s="2"/>
      <c r="H76" s="10" t="s">
        <v>72</v>
      </c>
      <c r="I76" s="26">
        <v>11</v>
      </c>
      <c r="J76" s="26">
        <v>8</v>
      </c>
      <c r="K76" s="11">
        <f t="shared" si="40"/>
        <v>19</v>
      </c>
      <c r="L76" s="12">
        <f t="shared" si="36"/>
        <v>2.0364415862808145E-2</v>
      </c>
      <c r="N76" s="10" t="s">
        <v>72</v>
      </c>
      <c r="O76" s="26">
        <v>11</v>
      </c>
      <c r="P76" s="26">
        <v>8</v>
      </c>
      <c r="Q76" s="11">
        <f t="shared" si="37"/>
        <v>19</v>
      </c>
      <c r="R76" s="12">
        <f t="shared" si="33"/>
        <v>2.03862660944206E-2</v>
      </c>
      <c r="T76" s="27" t="s">
        <v>72</v>
      </c>
      <c r="U76" s="28">
        <v>13</v>
      </c>
      <c r="V76" s="28">
        <v>9</v>
      </c>
      <c r="W76" s="29">
        <f t="shared" si="41"/>
        <v>22</v>
      </c>
      <c r="X76" s="30">
        <f t="shared" si="38"/>
        <v>2.2657054582904221E-2</v>
      </c>
      <c r="Z76" s="27" t="s">
        <v>72</v>
      </c>
      <c r="AA76" s="44">
        <v>11</v>
      </c>
      <c r="AB76" s="44">
        <v>10</v>
      </c>
      <c r="AC76" s="29">
        <f t="shared" si="42"/>
        <v>21</v>
      </c>
      <c r="AD76" s="30">
        <f t="shared" si="35"/>
        <v>2.2245762711864406E-2</v>
      </c>
    </row>
    <row r="77" spans="1:30" customFormat="1" ht="16" x14ac:dyDescent="0.2">
      <c r="A77" s="35"/>
      <c r="B77" s="10" t="s">
        <v>73</v>
      </c>
      <c r="C77" s="11">
        <v>1</v>
      </c>
      <c r="D77" s="11">
        <v>2</v>
      </c>
      <c r="E77" s="11">
        <f t="shared" si="39"/>
        <v>3</v>
      </c>
      <c r="F77" s="12">
        <f t="shared" si="31"/>
        <v>3.1779661016949155E-3</v>
      </c>
      <c r="G77" s="2"/>
      <c r="H77" s="10" t="s">
        <v>73</v>
      </c>
      <c r="I77" s="26">
        <v>1</v>
      </c>
      <c r="J77" s="26">
        <v>2</v>
      </c>
      <c r="K77" s="11">
        <f t="shared" si="40"/>
        <v>3</v>
      </c>
      <c r="L77" s="12">
        <f t="shared" si="36"/>
        <v>3.2154340836012861E-3</v>
      </c>
      <c r="N77" s="10" t="s">
        <v>73</v>
      </c>
      <c r="O77" s="26">
        <v>1</v>
      </c>
      <c r="P77" s="26">
        <v>2</v>
      </c>
      <c r="Q77" s="11">
        <f t="shared" si="37"/>
        <v>3</v>
      </c>
      <c r="R77" s="12">
        <f t="shared" si="33"/>
        <v>3.2188841201716738E-3</v>
      </c>
      <c r="T77" s="27" t="s">
        <v>73</v>
      </c>
      <c r="U77" s="28">
        <v>1</v>
      </c>
      <c r="V77" s="28">
        <v>2</v>
      </c>
      <c r="W77" s="29">
        <f t="shared" si="41"/>
        <v>3</v>
      </c>
      <c r="X77" s="30">
        <f t="shared" si="38"/>
        <v>3.089598352214212E-3</v>
      </c>
      <c r="Z77" s="27" t="s">
        <v>73</v>
      </c>
      <c r="AA77" s="44">
        <v>1</v>
      </c>
      <c r="AB77" s="44">
        <v>2</v>
      </c>
      <c r="AC77" s="29">
        <f t="shared" si="42"/>
        <v>3</v>
      </c>
      <c r="AD77" s="30">
        <f t="shared" si="35"/>
        <v>3.1779661016949155E-3</v>
      </c>
    </row>
    <row r="78" spans="1:30" customFormat="1" ht="16" x14ac:dyDescent="0.2">
      <c r="A78" s="35"/>
      <c r="B78" s="10" t="s">
        <v>74</v>
      </c>
      <c r="C78" s="11">
        <v>2</v>
      </c>
      <c r="D78" s="11">
        <v>3</v>
      </c>
      <c r="E78" s="11">
        <f t="shared" si="39"/>
        <v>5</v>
      </c>
      <c r="F78" s="12">
        <f t="shared" si="31"/>
        <v>5.2966101694915252E-3</v>
      </c>
      <c r="G78" s="2"/>
      <c r="H78" s="10" t="s">
        <v>74</v>
      </c>
      <c r="I78" s="26">
        <v>2</v>
      </c>
      <c r="J78" s="26">
        <v>3</v>
      </c>
      <c r="K78" s="11">
        <f t="shared" si="40"/>
        <v>5</v>
      </c>
      <c r="L78" s="12">
        <f t="shared" si="36"/>
        <v>5.3590568060021436E-3</v>
      </c>
      <c r="N78" s="10" t="s">
        <v>74</v>
      </c>
      <c r="O78" s="26">
        <v>2</v>
      </c>
      <c r="P78" s="26">
        <v>3</v>
      </c>
      <c r="Q78" s="11">
        <f t="shared" si="37"/>
        <v>5</v>
      </c>
      <c r="R78" s="12">
        <f t="shared" si="33"/>
        <v>5.3648068669527897E-3</v>
      </c>
      <c r="T78" s="27" t="s">
        <v>74</v>
      </c>
      <c r="U78" s="28">
        <v>2</v>
      </c>
      <c r="V78" s="28">
        <v>3</v>
      </c>
      <c r="W78" s="29">
        <f t="shared" si="41"/>
        <v>5</v>
      </c>
      <c r="X78" s="30">
        <f t="shared" si="38"/>
        <v>5.1493305870236872E-3</v>
      </c>
      <c r="Z78" s="27" t="s">
        <v>74</v>
      </c>
      <c r="AA78" s="44">
        <v>2</v>
      </c>
      <c r="AB78" s="44">
        <v>2</v>
      </c>
      <c r="AC78" s="29">
        <f t="shared" si="42"/>
        <v>4</v>
      </c>
      <c r="AD78" s="30">
        <f t="shared" si="35"/>
        <v>4.2372881355932203E-3</v>
      </c>
    </row>
    <row r="79" spans="1:30" s="4" customFormat="1" ht="15" x14ac:dyDescent="0.2">
      <c r="A79" s="35"/>
      <c r="B79" s="13" t="s">
        <v>134</v>
      </c>
      <c r="C79" s="14">
        <f>SUM(C71:C78)</f>
        <v>34</v>
      </c>
      <c r="D79" s="14">
        <f>SUM(D71:D78)</f>
        <v>43</v>
      </c>
      <c r="E79" s="14">
        <f>SUM(E71:E78)</f>
        <v>77</v>
      </c>
      <c r="F79" s="15">
        <f t="shared" si="31"/>
        <v>8.1567796610169496E-2</v>
      </c>
      <c r="G79" s="5"/>
      <c r="H79" s="13" t="s">
        <v>134</v>
      </c>
      <c r="I79" s="14">
        <f>SUM(I71:I78)</f>
        <v>34</v>
      </c>
      <c r="J79" s="14">
        <f>SUM(J71:J78)</f>
        <v>43</v>
      </c>
      <c r="K79" s="14">
        <f>SUM(K71:K78)</f>
        <v>77</v>
      </c>
      <c r="L79" s="15">
        <f t="shared" si="36"/>
        <v>8.2529474812433015E-2</v>
      </c>
      <c r="N79" s="13" t="s">
        <v>134</v>
      </c>
      <c r="O79" s="14">
        <f>SUM(O71:O78)</f>
        <v>34</v>
      </c>
      <c r="P79" s="14">
        <f>SUM(P71:P78)</f>
        <v>43</v>
      </c>
      <c r="Q79" s="14">
        <f>SUM(Q71:Q78)</f>
        <v>77</v>
      </c>
      <c r="R79" s="15">
        <f t="shared" si="33"/>
        <v>8.2618025751072965E-2</v>
      </c>
      <c r="T79" s="31" t="s">
        <v>134</v>
      </c>
      <c r="U79" s="32">
        <f>SUM(U71:U78)</f>
        <v>38</v>
      </c>
      <c r="V79" s="32">
        <f>SUM(V71:V78)</f>
        <v>44</v>
      </c>
      <c r="W79" s="32">
        <f>SUM(W71:W78)</f>
        <v>82</v>
      </c>
      <c r="X79" s="33">
        <f>W79/$W$133</f>
        <v>8.4449021627188467E-2</v>
      </c>
      <c r="Z79" s="31" t="s">
        <v>134</v>
      </c>
      <c r="AA79" s="32">
        <f>SUM(AA71:AA78)</f>
        <v>35</v>
      </c>
      <c r="AB79" s="32">
        <f>SUM(AB71:AB78)</f>
        <v>46</v>
      </c>
      <c r="AC79" s="32">
        <f>SUM(AC71:AC78)</f>
        <v>81</v>
      </c>
      <c r="AD79" s="33">
        <f t="shared" si="35"/>
        <v>8.5805084745762705E-2</v>
      </c>
    </row>
    <row r="80" spans="1:30" customFormat="1" ht="16" x14ac:dyDescent="0.2">
      <c r="A80" s="34" t="s">
        <v>75</v>
      </c>
      <c r="B80" s="10" t="s">
        <v>76</v>
      </c>
      <c r="C80" s="11">
        <v>2</v>
      </c>
      <c r="D80" s="11">
        <v>6</v>
      </c>
      <c r="E80" s="11">
        <f t="shared" si="39"/>
        <v>8</v>
      </c>
      <c r="F80" s="12">
        <f t="shared" si="31"/>
        <v>8.4745762711864406E-3</v>
      </c>
      <c r="G80" s="2"/>
      <c r="H80" s="10" t="s">
        <v>76</v>
      </c>
      <c r="I80" s="26">
        <v>2</v>
      </c>
      <c r="J80" s="26">
        <v>6</v>
      </c>
      <c r="K80" s="11">
        <f t="shared" si="40"/>
        <v>8</v>
      </c>
      <c r="L80" s="12">
        <f t="shared" si="36"/>
        <v>8.5744908896034297E-3</v>
      </c>
      <c r="N80" s="10" t="s">
        <v>76</v>
      </c>
      <c r="O80" s="26">
        <v>2</v>
      </c>
      <c r="P80" s="26">
        <v>6</v>
      </c>
      <c r="Q80" s="11">
        <f t="shared" ref="Q80:Q85" si="43">SUM(O80:P80)</f>
        <v>8</v>
      </c>
      <c r="R80" s="12">
        <f t="shared" si="33"/>
        <v>8.5836909871244635E-3</v>
      </c>
      <c r="T80" s="27" t="s">
        <v>76</v>
      </c>
      <c r="U80" s="28">
        <v>2</v>
      </c>
      <c r="V80" s="28">
        <v>6</v>
      </c>
      <c r="W80" s="29">
        <f t="shared" si="41"/>
        <v>8</v>
      </c>
      <c r="X80" s="30">
        <f t="shared" ref="X80:X85" si="44">W80/$W$133</f>
        <v>8.2389289392378988E-3</v>
      </c>
      <c r="Z80" s="27" t="s">
        <v>76</v>
      </c>
      <c r="AA80" s="44">
        <v>1</v>
      </c>
      <c r="AB80" s="44">
        <v>6</v>
      </c>
      <c r="AC80" s="29">
        <f t="shared" si="42"/>
        <v>7</v>
      </c>
      <c r="AD80" s="30">
        <f t="shared" si="35"/>
        <v>7.4152542372881358E-3</v>
      </c>
    </row>
    <row r="81" spans="1:30" customFormat="1" ht="16" x14ac:dyDescent="0.2">
      <c r="A81" s="35"/>
      <c r="B81" s="10" t="s">
        <v>77</v>
      </c>
      <c r="C81" s="11">
        <v>2</v>
      </c>
      <c r="D81" s="11"/>
      <c r="E81" s="11">
        <f t="shared" si="39"/>
        <v>2</v>
      </c>
      <c r="F81" s="12">
        <f t="shared" si="31"/>
        <v>2.1186440677966102E-3</v>
      </c>
      <c r="G81" s="2"/>
      <c r="H81" s="10" t="s">
        <v>77</v>
      </c>
      <c r="I81" s="26">
        <v>2</v>
      </c>
      <c r="J81" s="26"/>
      <c r="K81" s="11">
        <f t="shared" si="40"/>
        <v>2</v>
      </c>
      <c r="L81" s="12">
        <f t="shared" si="36"/>
        <v>2.1436227224008574E-3</v>
      </c>
      <c r="N81" s="10" t="s">
        <v>77</v>
      </c>
      <c r="O81" s="26">
        <v>2</v>
      </c>
      <c r="P81" s="26"/>
      <c r="Q81" s="11">
        <f t="shared" si="43"/>
        <v>2</v>
      </c>
      <c r="R81" s="12">
        <f t="shared" si="33"/>
        <v>2.1459227467811159E-3</v>
      </c>
      <c r="T81" s="27" t="s">
        <v>77</v>
      </c>
      <c r="U81" s="28">
        <v>2</v>
      </c>
      <c r="V81" s="28"/>
      <c r="W81" s="29">
        <f t="shared" si="41"/>
        <v>2</v>
      </c>
      <c r="X81" s="30">
        <f t="shared" si="44"/>
        <v>2.0597322348094747E-3</v>
      </c>
      <c r="Z81" s="27" t="s">
        <v>77</v>
      </c>
      <c r="AA81" s="44">
        <v>2</v>
      </c>
      <c r="AB81" s="44"/>
      <c r="AC81" s="29">
        <f t="shared" si="42"/>
        <v>2</v>
      </c>
      <c r="AD81" s="30">
        <f t="shared" si="35"/>
        <v>2.1186440677966102E-3</v>
      </c>
    </row>
    <row r="82" spans="1:30" customFormat="1" ht="16" x14ac:dyDescent="0.2">
      <c r="A82" s="35"/>
      <c r="B82" s="10" t="s">
        <v>78</v>
      </c>
      <c r="C82" s="11">
        <v>2</v>
      </c>
      <c r="D82" s="11">
        <v>3</v>
      </c>
      <c r="E82" s="11">
        <f t="shared" si="39"/>
        <v>5</v>
      </c>
      <c r="F82" s="12">
        <f t="shared" si="31"/>
        <v>5.2966101694915252E-3</v>
      </c>
      <c r="G82" s="2"/>
      <c r="H82" s="10" t="s">
        <v>78</v>
      </c>
      <c r="I82" s="26">
        <v>2</v>
      </c>
      <c r="J82" s="26">
        <v>3</v>
      </c>
      <c r="K82" s="11">
        <f t="shared" si="40"/>
        <v>5</v>
      </c>
      <c r="L82" s="12">
        <f t="shared" si="36"/>
        <v>5.3590568060021436E-3</v>
      </c>
      <c r="N82" s="10" t="s">
        <v>78</v>
      </c>
      <c r="O82" s="26">
        <v>2</v>
      </c>
      <c r="P82" s="26">
        <v>3</v>
      </c>
      <c r="Q82" s="11">
        <f t="shared" si="43"/>
        <v>5</v>
      </c>
      <c r="R82" s="12">
        <f t="shared" si="33"/>
        <v>5.3648068669527897E-3</v>
      </c>
      <c r="T82" s="27" t="s">
        <v>78</v>
      </c>
      <c r="U82" s="28">
        <v>2</v>
      </c>
      <c r="V82" s="28">
        <v>4</v>
      </c>
      <c r="W82" s="29">
        <f t="shared" si="41"/>
        <v>6</v>
      </c>
      <c r="X82" s="30">
        <f t="shared" si="44"/>
        <v>6.1791967044284241E-3</v>
      </c>
      <c r="Z82" s="27" t="s">
        <v>78</v>
      </c>
      <c r="AA82" s="44">
        <v>3</v>
      </c>
      <c r="AB82" s="44">
        <v>4</v>
      </c>
      <c r="AC82" s="29">
        <f t="shared" si="42"/>
        <v>7</v>
      </c>
      <c r="AD82" s="30">
        <f t="shared" si="35"/>
        <v>7.4152542372881358E-3</v>
      </c>
    </row>
    <row r="83" spans="1:30" customFormat="1" ht="16" x14ac:dyDescent="0.2">
      <c r="A83" s="35"/>
      <c r="B83" s="10" t="s">
        <v>79</v>
      </c>
      <c r="C83" s="11">
        <v>4</v>
      </c>
      <c r="D83" s="11">
        <v>1</v>
      </c>
      <c r="E83" s="11">
        <f t="shared" si="39"/>
        <v>5</v>
      </c>
      <c r="F83" s="12">
        <f t="shared" si="31"/>
        <v>5.2966101694915252E-3</v>
      </c>
      <c r="G83" s="2"/>
      <c r="H83" s="10" t="s">
        <v>79</v>
      </c>
      <c r="I83" s="26">
        <v>4</v>
      </c>
      <c r="J83" s="26">
        <v>1</v>
      </c>
      <c r="K83" s="11">
        <f t="shared" si="40"/>
        <v>5</v>
      </c>
      <c r="L83" s="12">
        <f t="shared" si="36"/>
        <v>5.3590568060021436E-3</v>
      </c>
      <c r="N83" s="10" t="s">
        <v>79</v>
      </c>
      <c r="O83" s="26">
        <v>4</v>
      </c>
      <c r="P83" s="26">
        <v>1</v>
      </c>
      <c r="Q83" s="11">
        <f t="shared" si="43"/>
        <v>5</v>
      </c>
      <c r="R83" s="12">
        <f t="shared" si="33"/>
        <v>5.3648068669527897E-3</v>
      </c>
      <c r="T83" s="27" t="s">
        <v>79</v>
      </c>
      <c r="U83" s="28">
        <v>4</v>
      </c>
      <c r="V83" s="28">
        <v>1</v>
      </c>
      <c r="W83" s="29">
        <f t="shared" si="41"/>
        <v>5</v>
      </c>
      <c r="X83" s="30">
        <f t="shared" si="44"/>
        <v>5.1493305870236872E-3</v>
      </c>
      <c r="Z83" s="27" t="s">
        <v>79</v>
      </c>
      <c r="AA83" s="44">
        <v>4</v>
      </c>
      <c r="AB83" s="44">
        <v>1</v>
      </c>
      <c r="AC83" s="29">
        <f t="shared" si="42"/>
        <v>5</v>
      </c>
      <c r="AD83" s="30">
        <f t="shared" si="35"/>
        <v>5.2966101694915252E-3</v>
      </c>
    </row>
    <row r="84" spans="1:30" customFormat="1" ht="16" x14ac:dyDescent="0.2">
      <c r="A84" s="35"/>
      <c r="B84" s="10" t="s">
        <v>80</v>
      </c>
      <c r="C84" s="11">
        <v>3</v>
      </c>
      <c r="D84" s="11">
        <v>3</v>
      </c>
      <c r="E84" s="11">
        <f t="shared" si="39"/>
        <v>6</v>
      </c>
      <c r="F84" s="12">
        <f t="shared" si="31"/>
        <v>6.3559322033898309E-3</v>
      </c>
      <c r="G84" s="2"/>
      <c r="H84" s="10" t="s">
        <v>80</v>
      </c>
      <c r="I84" s="26">
        <v>2</v>
      </c>
      <c r="J84" s="26">
        <v>3</v>
      </c>
      <c r="K84" s="11">
        <f t="shared" si="40"/>
        <v>5</v>
      </c>
      <c r="L84" s="12">
        <f t="shared" si="36"/>
        <v>5.3590568060021436E-3</v>
      </c>
      <c r="N84" s="10" t="s">
        <v>80</v>
      </c>
      <c r="O84" s="26">
        <v>2</v>
      </c>
      <c r="P84" s="26">
        <v>3</v>
      </c>
      <c r="Q84" s="11">
        <f t="shared" si="43"/>
        <v>5</v>
      </c>
      <c r="R84" s="12">
        <f t="shared" si="33"/>
        <v>5.3648068669527897E-3</v>
      </c>
      <c r="T84" s="27" t="s">
        <v>80</v>
      </c>
      <c r="U84" s="28">
        <v>2</v>
      </c>
      <c r="V84" s="28">
        <v>3</v>
      </c>
      <c r="W84" s="29">
        <f t="shared" si="41"/>
        <v>5</v>
      </c>
      <c r="X84" s="30">
        <f t="shared" si="44"/>
        <v>5.1493305870236872E-3</v>
      </c>
      <c r="Z84" s="27" t="s">
        <v>80</v>
      </c>
      <c r="AA84" s="44">
        <v>2</v>
      </c>
      <c r="AB84" s="44">
        <v>3</v>
      </c>
      <c r="AC84" s="29">
        <f t="shared" si="42"/>
        <v>5</v>
      </c>
      <c r="AD84" s="30">
        <f t="shared" si="35"/>
        <v>5.2966101694915252E-3</v>
      </c>
    </row>
    <row r="85" spans="1:30" customFormat="1" ht="16" x14ac:dyDescent="0.2">
      <c r="A85" s="35"/>
      <c r="B85" s="10" t="s">
        <v>81</v>
      </c>
      <c r="C85" s="11">
        <v>1</v>
      </c>
      <c r="D85" s="11">
        <v>2</v>
      </c>
      <c r="E85" s="11">
        <f t="shared" si="39"/>
        <v>3</v>
      </c>
      <c r="F85" s="12">
        <f t="shared" si="31"/>
        <v>3.1779661016949155E-3</v>
      </c>
      <c r="G85" s="2"/>
      <c r="H85" s="10" t="s">
        <v>81</v>
      </c>
      <c r="I85" s="26">
        <v>1</v>
      </c>
      <c r="J85" s="26">
        <v>2</v>
      </c>
      <c r="K85" s="11">
        <f t="shared" si="40"/>
        <v>3</v>
      </c>
      <c r="L85" s="12">
        <f t="shared" si="36"/>
        <v>3.2154340836012861E-3</v>
      </c>
      <c r="N85" s="10" t="s">
        <v>81</v>
      </c>
      <c r="O85" s="26">
        <v>1</v>
      </c>
      <c r="P85" s="26">
        <v>2</v>
      </c>
      <c r="Q85" s="11">
        <f t="shared" si="43"/>
        <v>3</v>
      </c>
      <c r="R85" s="12">
        <f t="shared" si="33"/>
        <v>3.2188841201716738E-3</v>
      </c>
      <c r="T85" s="27" t="s">
        <v>81</v>
      </c>
      <c r="U85" s="28">
        <v>1</v>
      </c>
      <c r="V85" s="28">
        <v>2</v>
      </c>
      <c r="W85" s="29">
        <f t="shared" si="41"/>
        <v>3</v>
      </c>
      <c r="X85" s="30">
        <f t="shared" si="44"/>
        <v>3.089598352214212E-3</v>
      </c>
      <c r="Z85" s="27" t="s">
        <v>81</v>
      </c>
      <c r="AA85" s="44">
        <v>1</v>
      </c>
      <c r="AB85" s="44">
        <v>2</v>
      </c>
      <c r="AC85" s="29">
        <f t="shared" si="42"/>
        <v>3</v>
      </c>
      <c r="AD85" s="30">
        <f t="shared" si="35"/>
        <v>3.1779661016949155E-3</v>
      </c>
    </row>
    <row r="86" spans="1:30" s="4" customFormat="1" ht="15" x14ac:dyDescent="0.2">
      <c r="A86" s="35"/>
      <c r="B86" s="13" t="s">
        <v>134</v>
      </c>
      <c r="C86" s="14">
        <f>SUM(C80:C85)</f>
        <v>14</v>
      </c>
      <c r="D86" s="14">
        <f>SUM(D80:D85)</f>
        <v>15</v>
      </c>
      <c r="E86" s="14">
        <f>SUM(E80:E85)</f>
        <v>29</v>
      </c>
      <c r="F86" s="15">
        <f t="shared" si="31"/>
        <v>3.0720338983050849E-2</v>
      </c>
      <c r="G86" s="5"/>
      <c r="H86" s="13" t="s">
        <v>134</v>
      </c>
      <c r="I86" s="14">
        <f>SUM(I80:I85)</f>
        <v>13</v>
      </c>
      <c r="J86" s="14">
        <f>SUM(J80:J85)</f>
        <v>15</v>
      </c>
      <c r="K86" s="14">
        <f>SUM(K80:K85)</f>
        <v>28</v>
      </c>
      <c r="L86" s="15">
        <f t="shared" si="36"/>
        <v>3.0010718113612004E-2</v>
      </c>
      <c r="N86" s="13" t="s">
        <v>134</v>
      </c>
      <c r="O86" s="14">
        <f>SUM(O80:O85)</f>
        <v>13</v>
      </c>
      <c r="P86" s="14">
        <f>SUM(P80:P85)</f>
        <v>15</v>
      </c>
      <c r="Q86" s="14">
        <f>SUM(Q80:Q85)</f>
        <v>28</v>
      </c>
      <c r="R86" s="15">
        <f t="shared" si="33"/>
        <v>3.0042918454935622E-2</v>
      </c>
      <c r="T86" s="31" t="s">
        <v>134</v>
      </c>
      <c r="U86" s="32">
        <f>SUM(U80:U85)</f>
        <v>13</v>
      </c>
      <c r="V86" s="32">
        <f>SUM(V80:V85)</f>
        <v>16</v>
      </c>
      <c r="W86" s="32">
        <f>SUM(W80:W85)</f>
        <v>29</v>
      </c>
      <c r="X86" s="33">
        <f>W86/$W$133</f>
        <v>2.9866117404737384E-2</v>
      </c>
      <c r="Z86" s="31" t="s">
        <v>134</v>
      </c>
      <c r="AA86" s="32">
        <f>SUM(AA80:AA85)</f>
        <v>13</v>
      </c>
      <c r="AB86" s="32">
        <f>SUM(AB80:AB85)</f>
        <v>16</v>
      </c>
      <c r="AC86" s="32">
        <f>SUM(AC80:AC85)</f>
        <v>29</v>
      </c>
      <c r="AD86" s="33">
        <f t="shared" si="35"/>
        <v>3.0720338983050849E-2</v>
      </c>
    </row>
    <row r="87" spans="1:30" customFormat="1" ht="16" x14ac:dyDescent="0.2">
      <c r="A87" s="34" t="s">
        <v>82</v>
      </c>
      <c r="B87" s="10" t="s">
        <v>83</v>
      </c>
      <c r="C87" s="11">
        <v>4</v>
      </c>
      <c r="D87" s="11">
        <v>8</v>
      </c>
      <c r="E87" s="11">
        <f t="shared" si="39"/>
        <v>12</v>
      </c>
      <c r="F87" s="12">
        <f t="shared" si="31"/>
        <v>1.2711864406779662E-2</v>
      </c>
      <c r="G87" s="2"/>
      <c r="H87" s="10" t="s">
        <v>83</v>
      </c>
      <c r="I87" s="26">
        <v>4</v>
      </c>
      <c r="J87" s="26">
        <v>8</v>
      </c>
      <c r="K87" s="11">
        <f t="shared" si="40"/>
        <v>12</v>
      </c>
      <c r="L87" s="12">
        <f t="shared" si="36"/>
        <v>1.2861736334405145E-2</v>
      </c>
      <c r="N87" s="10" t="s">
        <v>83</v>
      </c>
      <c r="O87" s="26">
        <v>4</v>
      </c>
      <c r="P87" s="26">
        <v>8</v>
      </c>
      <c r="Q87" s="11">
        <f t="shared" ref="Q87:Q94" si="45">SUM(O87:P87)</f>
        <v>12</v>
      </c>
      <c r="R87" s="12">
        <f t="shared" si="33"/>
        <v>1.2875536480686695E-2</v>
      </c>
      <c r="T87" s="27" t="s">
        <v>83</v>
      </c>
      <c r="U87" s="28">
        <v>4</v>
      </c>
      <c r="V87" s="28">
        <v>8</v>
      </c>
      <c r="W87" s="29">
        <f t="shared" si="41"/>
        <v>12</v>
      </c>
      <c r="X87" s="30">
        <f t="shared" ref="X87:X94" si="46">W87/$W$133</f>
        <v>1.2358393408856848E-2</v>
      </c>
      <c r="Z87" s="27" t="s">
        <v>83</v>
      </c>
      <c r="AA87" s="44">
        <v>3</v>
      </c>
      <c r="AB87" s="44">
        <v>8</v>
      </c>
      <c r="AC87" s="29">
        <f t="shared" si="42"/>
        <v>11</v>
      </c>
      <c r="AD87" s="30">
        <f t="shared" si="35"/>
        <v>1.1652542372881356E-2</v>
      </c>
    </row>
    <row r="88" spans="1:30" customFormat="1" ht="16" x14ac:dyDescent="0.2">
      <c r="A88" s="35"/>
      <c r="B88" s="10" t="s">
        <v>84</v>
      </c>
      <c r="C88" s="11"/>
      <c r="D88" s="11">
        <v>3</v>
      </c>
      <c r="E88" s="11">
        <f t="shared" si="39"/>
        <v>3</v>
      </c>
      <c r="F88" s="12">
        <f t="shared" si="31"/>
        <v>3.1779661016949155E-3</v>
      </c>
      <c r="G88" s="2"/>
      <c r="H88" s="10" t="s">
        <v>84</v>
      </c>
      <c r="I88" s="26"/>
      <c r="J88" s="26">
        <v>2</v>
      </c>
      <c r="K88" s="11">
        <f t="shared" si="40"/>
        <v>2</v>
      </c>
      <c r="L88" s="12">
        <f t="shared" si="36"/>
        <v>2.1436227224008574E-3</v>
      </c>
      <c r="N88" s="10" t="s">
        <v>84</v>
      </c>
      <c r="O88" s="26"/>
      <c r="P88" s="26">
        <v>2</v>
      </c>
      <c r="Q88" s="11">
        <f t="shared" si="45"/>
        <v>2</v>
      </c>
      <c r="R88" s="12">
        <f t="shared" si="33"/>
        <v>2.1459227467811159E-3</v>
      </c>
      <c r="T88" s="27" t="s">
        <v>84</v>
      </c>
      <c r="U88" s="28"/>
      <c r="V88" s="28">
        <v>3</v>
      </c>
      <c r="W88" s="29">
        <f t="shared" si="41"/>
        <v>3</v>
      </c>
      <c r="X88" s="30">
        <f t="shared" si="46"/>
        <v>3.089598352214212E-3</v>
      </c>
      <c r="Z88" s="27" t="s">
        <v>84</v>
      </c>
      <c r="AA88" s="44"/>
      <c r="AB88" s="44">
        <v>3</v>
      </c>
      <c r="AC88" s="29">
        <f t="shared" si="42"/>
        <v>3</v>
      </c>
      <c r="AD88" s="30">
        <f t="shared" si="35"/>
        <v>3.1779661016949155E-3</v>
      </c>
    </row>
    <row r="89" spans="1:30" customFormat="1" ht="16" x14ac:dyDescent="0.2">
      <c r="A89" s="35"/>
      <c r="B89" s="10" t="s">
        <v>85</v>
      </c>
      <c r="C89" s="11"/>
      <c r="D89" s="11">
        <v>1</v>
      </c>
      <c r="E89" s="11">
        <f t="shared" si="39"/>
        <v>1</v>
      </c>
      <c r="F89" s="12">
        <f t="shared" si="31"/>
        <v>1.0593220338983051E-3</v>
      </c>
      <c r="G89" s="2"/>
      <c r="H89" s="10" t="s">
        <v>85</v>
      </c>
      <c r="I89" s="26"/>
      <c r="J89" s="26">
        <v>1</v>
      </c>
      <c r="K89" s="11">
        <f t="shared" si="40"/>
        <v>1</v>
      </c>
      <c r="L89" s="12">
        <f t="shared" si="36"/>
        <v>1.0718113612004287E-3</v>
      </c>
      <c r="N89" s="10" t="s">
        <v>85</v>
      </c>
      <c r="O89" s="26"/>
      <c r="P89" s="26">
        <v>1</v>
      </c>
      <c r="Q89" s="11">
        <f t="shared" si="45"/>
        <v>1</v>
      </c>
      <c r="R89" s="12">
        <f t="shared" si="33"/>
        <v>1.0729613733905579E-3</v>
      </c>
      <c r="T89" s="27" t="s">
        <v>85</v>
      </c>
      <c r="U89" s="28"/>
      <c r="V89" s="28">
        <v>1</v>
      </c>
      <c r="W89" s="29">
        <f t="shared" si="41"/>
        <v>1</v>
      </c>
      <c r="X89" s="30">
        <f t="shared" si="46"/>
        <v>1.0298661174047373E-3</v>
      </c>
      <c r="Z89" s="27" t="s">
        <v>85</v>
      </c>
      <c r="AA89" s="44"/>
      <c r="AB89" s="44">
        <v>1</v>
      </c>
      <c r="AC89" s="29">
        <f t="shared" si="42"/>
        <v>1</v>
      </c>
      <c r="AD89" s="30">
        <f t="shared" si="35"/>
        <v>1.0593220338983051E-3</v>
      </c>
    </row>
    <row r="90" spans="1:30" customFormat="1" ht="16" x14ac:dyDescent="0.2">
      <c r="A90" s="35"/>
      <c r="B90" s="10" t="s">
        <v>86</v>
      </c>
      <c r="C90" s="11">
        <v>2</v>
      </c>
      <c r="D90" s="11"/>
      <c r="E90" s="11">
        <f t="shared" si="39"/>
        <v>2</v>
      </c>
      <c r="F90" s="12">
        <f t="shared" si="31"/>
        <v>2.1186440677966102E-3</v>
      </c>
      <c r="G90" s="2"/>
      <c r="H90" s="10" t="s">
        <v>86</v>
      </c>
      <c r="I90" s="26">
        <v>2</v>
      </c>
      <c r="J90" s="26"/>
      <c r="K90" s="11">
        <f t="shared" si="40"/>
        <v>2</v>
      </c>
      <c r="L90" s="12">
        <f t="shared" si="36"/>
        <v>2.1436227224008574E-3</v>
      </c>
      <c r="N90" s="10" t="s">
        <v>86</v>
      </c>
      <c r="O90" s="26">
        <v>2</v>
      </c>
      <c r="P90" s="26"/>
      <c r="Q90" s="11">
        <f t="shared" si="45"/>
        <v>2</v>
      </c>
      <c r="R90" s="12">
        <f t="shared" si="33"/>
        <v>2.1459227467811159E-3</v>
      </c>
      <c r="T90" s="27" t="s">
        <v>86</v>
      </c>
      <c r="U90" s="28">
        <v>2</v>
      </c>
      <c r="V90" s="28"/>
      <c r="W90" s="29">
        <f t="shared" si="41"/>
        <v>2</v>
      </c>
      <c r="X90" s="30">
        <f t="shared" si="46"/>
        <v>2.0597322348094747E-3</v>
      </c>
      <c r="Z90" s="27" t="s">
        <v>86</v>
      </c>
      <c r="AA90" s="44">
        <v>2</v>
      </c>
      <c r="AB90" s="44"/>
      <c r="AC90" s="29">
        <f t="shared" si="42"/>
        <v>2</v>
      </c>
      <c r="AD90" s="30">
        <f t="shared" si="35"/>
        <v>2.1186440677966102E-3</v>
      </c>
    </row>
    <row r="91" spans="1:30" customFormat="1" ht="16" x14ac:dyDescent="0.2">
      <c r="A91" s="35"/>
      <c r="B91" s="10" t="s">
        <v>87</v>
      </c>
      <c r="C91" s="11">
        <v>1</v>
      </c>
      <c r="D91" s="11"/>
      <c r="E91" s="11">
        <f t="shared" si="39"/>
        <v>1</v>
      </c>
      <c r="F91" s="12">
        <f t="shared" si="31"/>
        <v>1.0593220338983051E-3</v>
      </c>
      <c r="G91" s="2"/>
      <c r="H91" s="10" t="s">
        <v>87</v>
      </c>
      <c r="I91" s="26">
        <v>1</v>
      </c>
      <c r="J91" s="26"/>
      <c r="K91" s="11">
        <f t="shared" si="40"/>
        <v>1</v>
      </c>
      <c r="L91" s="12">
        <f t="shared" si="36"/>
        <v>1.0718113612004287E-3</v>
      </c>
      <c r="N91" s="10" t="s">
        <v>87</v>
      </c>
      <c r="O91" s="26">
        <v>1</v>
      </c>
      <c r="P91" s="26"/>
      <c r="Q91" s="11">
        <f t="shared" si="45"/>
        <v>1</v>
      </c>
      <c r="R91" s="12">
        <f t="shared" si="33"/>
        <v>1.0729613733905579E-3</v>
      </c>
      <c r="T91" s="27" t="s">
        <v>87</v>
      </c>
      <c r="U91" s="28">
        <v>1</v>
      </c>
      <c r="V91" s="28"/>
      <c r="W91" s="29">
        <f t="shared" si="41"/>
        <v>1</v>
      </c>
      <c r="X91" s="30">
        <f t="shared" si="46"/>
        <v>1.0298661174047373E-3</v>
      </c>
      <c r="Z91" s="27" t="s">
        <v>87</v>
      </c>
      <c r="AA91" s="44">
        <v>1</v>
      </c>
      <c r="AB91" s="44"/>
      <c r="AC91" s="29">
        <f t="shared" si="42"/>
        <v>1</v>
      </c>
      <c r="AD91" s="30">
        <f t="shared" si="35"/>
        <v>1.0593220338983051E-3</v>
      </c>
    </row>
    <row r="92" spans="1:30" customFormat="1" ht="16" x14ac:dyDescent="0.2">
      <c r="A92" s="35"/>
      <c r="B92" s="10" t="s">
        <v>88</v>
      </c>
      <c r="C92" s="11">
        <v>1</v>
      </c>
      <c r="D92" s="11">
        <v>1</v>
      </c>
      <c r="E92" s="11">
        <f t="shared" si="39"/>
        <v>2</v>
      </c>
      <c r="F92" s="12">
        <f t="shared" si="31"/>
        <v>2.1186440677966102E-3</v>
      </c>
      <c r="G92" s="2"/>
      <c r="H92" s="10" t="s">
        <v>88</v>
      </c>
      <c r="I92" s="26">
        <v>1</v>
      </c>
      <c r="J92" s="26">
        <v>1</v>
      </c>
      <c r="K92" s="11">
        <f t="shared" si="40"/>
        <v>2</v>
      </c>
      <c r="L92" s="12">
        <f t="shared" si="36"/>
        <v>2.1436227224008574E-3</v>
      </c>
      <c r="N92" s="10" t="s">
        <v>88</v>
      </c>
      <c r="O92" s="26">
        <v>1</v>
      </c>
      <c r="P92" s="26">
        <v>1</v>
      </c>
      <c r="Q92" s="11">
        <f t="shared" si="45"/>
        <v>2</v>
      </c>
      <c r="R92" s="12">
        <f t="shared" si="33"/>
        <v>2.1459227467811159E-3</v>
      </c>
      <c r="T92" s="27" t="s">
        <v>88</v>
      </c>
      <c r="U92" s="28">
        <v>1</v>
      </c>
      <c r="V92" s="28">
        <v>1</v>
      </c>
      <c r="W92" s="29">
        <f t="shared" si="41"/>
        <v>2</v>
      </c>
      <c r="X92" s="30">
        <f t="shared" si="46"/>
        <v>2.0597322348094747E-3</v>
      </c>
      <c r="Z92" s="27" t="s">
        <v>88</v>
      </c>
      <c r="AA92" s="44">
        <v>1</v>
      </c>
      <c r="AB92" s="44">
        <v>1</v>
      </c>
      <c r="AC92" s="29">
        <f t="shared" si="42"/>
        <v>2</v>
      </c>
      <c r="AD92" s="30">
        <f t="shared" si="35"/>
        <v>2.1186440677966102E-3</v>
      </c>
    </row>
    <row r="93" spans="1:30" customFormat="1" ht="16" x14ac:dyDescent="0.2">
      <c r="A93" s="35"/>
      <c r="B93" s="10" t="s">
        <v>89</v>
      </c>
      <c r="C93" s="11">
        <v>1</v>
      </c>
      <c r="D93" s="11">
        <v>2</v>
      </c>
      <c r="E93" s="11">
        <f t="shared" si="39"/>
        <v>3</v>
      </c>
      <c r="F93" s="12">
        <f t="shared" si="31"/>
        <v>3.1779661016949155E-3</v>
      </c>
      <c r="G93" s="2"/>
      <c r="H93" s="10" t="s">
        <v>89</v>
      </c>
      <c r="I93" s="26">
        <v>1</v>
      </c>
      <c r="J93" s="26">
        <v>2</v>
      </c>
      <c r="K93" s="11">
        <f t="shared" si="40"/>
        <v>3</v>
      </c>
      <c r="L93" s="12">
        <f t="shared" si="36"/>
        <v>3.2154340836012861E-3</v>
      </c>
      <c r="N93" s="10" t="s">
        <v>89</v>
      </c>
      <c r="O93" s="26">
        <v>1</v>
      </c>
      <c r="P93" s="26">
        <v>2</v>
      </c>
      <c r="Q93" s="11">
        <f t="shared" si="45"/>
        <v>3</v>
      </c>
      <c r="R93" s="12">
        <f t="shared" si="33"/>
        <v>3.2188841201716738E-3</v>
      </c>
      <c r="T93" s="27" t="s">
        <v>89</v>
      </c>
      <c r="U93" s="28"/>
      <c r="V93" s="28">
        <v>3</v>
      </c>
      <c r="W93" s="29">
        <f t="shared" si="41"/>
        <v>3</v>
      </c>
      <c r="X93" s="30">
        <f t="shared" si="46"/>
        <v>3.089598352214212E-3</v>
      </c>
      <c r="Z93" s="27" t="s">
        <v>89</v>
      </c>
      <c r="AA93" s="44"/>
      <c r="AB93" s="44">
        <v>3</v>
      </c>
      <c r="AC93" s="29">
        <f t="shared" si="42"/>
        <v>3</v>
      </c>
      <c r="AD93" s="30">
        <f t="shared" si="35"/>
        <v>3.1779661016949155E-3</v>
      </c>
    </row>
    <row r="94" spans="1:30" customFormat="1" ht="16" x14ac:dyDescent="0.2">
      <c r="A94" s="35"/>
      <c r="B94" s="10" t="s">
        <v>90</v>
      </c>
      <c r="C94" s="11">
        <v>1</v>
      </c>
      <c r="D94" s="11">
        <v>7</v>
      </c>
      <c r="E94" s="11">
        <f t="shared" si="39"/>
        <v>8</v>
      </c>
      <c r="F94" s="12">
        <f t="shared" si="31"/>
        <v>8.4745762711864406E-3</v>
      </c>
      <c r="G94" s="2"/>
      <c r="H94" s="10" t="s">
        <v>90</v>
      </c>
      <c r="I94" s="26">
        <v>1</v>
      </c>
      <c r="J94" s="26">
        <v>7</v>
      </c>
      <c r="K94" s="11">
        <f t="shared" si="40"/>
        <v>8</v>
      </c>
      <c r="L94" s="12">
        <f t="shared" si="36"/>
        <v>8.5744908896034297E-3</v>
      </c>
      <c r="N94" s="10" t="s">
        <v>90</v>
      </c>
      <c r="O94" s="26">
        <v>1</v>
      </c>
      <c r="P94" s="26">
        <v>7</v>
      </c>
      <c r="Q94" s="11">
        <f t="shared" si="45"/>
        <v>8</v>
      </c>
      <c r="R94" s="12">
        <f t="shared" si="33"/>
        <v>8.5836909871244635E-3</v>
      </c>
      <c r="T94" s="27" t="s">
        <v>90</v>
      </c>
      <c r="U94" s="28">
        <v>3</v>
      </c>
      <c r="V94" s="28">
        <v>6</v>
      </c>
      <c r="W94" s="29">
        <f t="shared" si="41"/>
        <v>9</v>
      </c>
      <c r="X94" s="30">
        <f t="shared" si="46"/>
        <v>9.2687950566426366E-3</v>
      </c>
      <c r="Z94" s="27" t="s">
        <v>90</v>
      </c>
      <c r="AA94" s="44">
        <v>3</v>
      </c>
      <c r="AB94" s="44">
        <v>6</v>
      </c>
      <c r="AC94" s="29">
        <f t="shared" si="42"/>
        <v>9</v>
      </c>
      <c r="AD94" s="30">
        <f t="shared" si="35"/>
        <v>9.5338983050847464E-3</v>
      </c>
    </row>
    <row r="95" spans="1:30" s="4" customFormat="1" ht="15" x14ac:dyDescent="0.2">
      <c r="A95" s="35"/>
      <c r="B95" s="13" t="s">
        <v>134</v>
      </c>
      <c r="C95" s="14">
        <f>SUM(C87:C94)</f>
        <v>10</v>
      </c>
      <c r="D95" s="14">
        <f>SUM(D87:D94)</f>
        <v>22</v>
      </c>
      <c r="E95" s="14">
        <f>SUM(E87:E94)</f>
        <v>32</v>
      </c>
      <c r="F95" s="15">
        <f t="shared" si="31"/>
        <v>3.3898305084745763E-2</v>
      </c>
      <c r="G95" s="5"/>
      <c r="H95" s="13" t="s">
        <v>134</v>
      </c>
      <c r="I95" s="14">
        <f>SUM(I87:I94)</f>
        <v>10</v>
      </c>
      <c r="J95" s="14">
        <f>SUM(J87:J94)</f>
        <v>21</v>
      </c>
      <c r="K95" s="14">
        <f>SUM(K87:K94)</f>
        <v>31</v>
      </c>
      <c r="L95" s="15">
        <f t="shared" si="36"/>
        <v>3.3226152197213289E-2</v>
      </c>
      <c r="N95" s="13" t="s">
        <v>134</v>
      </c>
      <c r="O95" s="14">
        <f>SUM(O87:O94)</f>
        <v>10</v>
      </c>
      <c r="P95" s="14">
        <f>SUM(P87:P94)</f>
        <v>21</v>
      </c>
      <c r="Q95" s="14">
        <f>SUM(Q87:Q94)</f>
        <v>31</v>
      </c>
      <c r="R95" s="15">
        <f t="shared" si="33"/>
        <v>3.3261802575107295E-2</v>
      </c>
      <c r="T95" s="31" t="s">
        <v>134</v>
      </c>
      <c r="U95" s="32">
        <f>SUM(U87:U94)</f>
        <v>11</v>
      </c>
      <c r="V95" s="32">
        <f>SUM(V87:V94)</f>
        <v>22</v>
      </c>
      <c r="W95" s="32">
        <f>SUM(W87:W94)</f>
        <v>33</v>
      </c>
      <c r="X95" s="33">
        <f>W95/$W$133</f>
        <v>3.3985581874356331E-2</v>
      </c>
      <c r="Z95" s="31" t="s">
        <v>134</v>
      </c>
      <c r="AA95" s="32">
        <f>SUM(AA87:AA94)</f>
        <v>10</v>
      </c>
      <c r="AB95" s="32">
        <f>SUM(AB87:AB94)</f>
        <v>22</v>
      </c>
      <c r="AC95" s="32">
        <f>SUM(AC87:AC94)</f>
        <v>32</v>
      </c>
      <c r="AD95" s="33">
        <f t="shared" si="35"/>
        <v>3.3898305084745763E-2</v>
      </c>
    </row>
    <row r="96" spans="1:30" customFormat="1" ht="16" x14ac:dyDescent="0.2">
      <c r="A96" s="34" t="s">
        <v>91</v>
      </c>
      <c r="B96" s="10" t="s">
        <v>92</v>
      </c>
      <c r="C96" s="11">
        <v>4</v>
      </c>
      <c r="D96" s="11"/>
      <c r="E96" s="11">
        <f t="shared" si="39"/>
        <v>4</v>
      </c>
      <c r="F96" s="12">
        <f t="shared" si="31"/>
        <v>4.2372881355932203E-3</v>
      </c>
      <c r="G96" s="2"/>
      <c r="H96" s="10" t="s">
        <v>92</v>
      </c>
      <c r="I96" s="26">
        <v>4</v>
      </c>
      <c r="J96" s="26"/>
      <c r="K96" s="11">
        <f t="shared" si="40"/>
        <v>4</v>
      </c>
      <c r="L96" s="12">
        <f t="shared" si="36"/>
        <v>4.2872454448017148E-3</v>
      </c>
      <c r="N96" s="10" t="s">
        <v>92</v>
      </c>
      <c r="O96" s="26">
        <v>3</v>
      </c>
      <c r="P96" s="26"/>
      <c r="Q96" s="11">
        <f t="shared" ref="Q96:Q104" si="47">SUM(O96:P96)</f>
        <v>3</v>
      </c>
      <c r="R96" s="12">
        <f t="shared" si="33"/>
        <v>3.2188841201716738E-3</v>
      </c>
      <c r="T96" s="27" t="s">
        <v>92</v>
      </c>
      <c r="U96" s="28">
        <v>3</v>
      </c>
      <c r="V96" s="28"/>
      <c r="W96" s="29">
        <f t="shared" si="41"/>
        <v>3</v>
      </c>
      <c r="X96" s="30">
        <f t="shared" ref="X96:X104" si="48">W96/$W$133</f>
        <v>3.089598352214212E-3</v>
      </c>
      <c r="Z96" s="27" t="s">
        <v>92</v>
      </c>
      <c r="AA96" s="44">
        <v>2</v>
      </c>
      <c r="AB96" s="44"/>
      <c r="AC96" s="29">
        <f t="shared" si="42"/>
        <v>2</v>
      </c>
      <c r="AD96" s="30">
        <f t="shared" si="35"/>
        <v>2.1186440677966102E-3</v>
      </c>
    </row>
    <row r="97" spans="1:30" customFormat="1" ht="16" x14ac:dyDescent="0.2">
      <c r="A97" s="35"/>
      <c r="B97" s="10" t="s">
        <v>93</v>
      </c>
      <c r="C97" s="11">
        <v>3</v>
      </c>
      <c r="D97" s="11">
        <v>2</v>
      </c>
      <c r="E97" s="11">
        <f t="shared" si="39"/>
        <v>5</v>
      </c>
      <c r="F97" s="12">
        <f t="shared" si="31"/>
        <v>5.2966101694915252E-3</v>
      </c>
      <c r="G97" s="2"/>
      <c r="H97" s="10" t="s">
        <v>93</v>
      </c>
      <c r="I97" s="26">
        <v>3</v>
      </c>
      <c r="J97" s="26">
        <v>2</v>
      </c>
      <c r="K97" s="11">
        <f t="shared" si="40"/>
        <v>5</v>
      </c>
      <c r="L97" s="12">
        <f t="shared" si="36"/>
        <v>5.3590568060021436E-3</v>
      </c>
      <c r="N97" s="10" t="s">
        <v>93</v>
      </c>
      <c r="O97" s="26">
        <v>3</v>
      </c>
      <c r="P97" s="26">
        <v>2</v>
      </c>
      <c r="Q97" s="11">
        <f t="shared" si="47"/>
        <v>5</v>
      </c>
      <c r="R97" s="12">
        <f t="shared" si="33"/>
        <v>5.3648068669527897E-3</v>
      </c>
      <c r="T97" s="27" t="s">
        <v>93</v>
      </c>
      <c r="U97" s="28">
        <v>3</v>
      </c>
      <c r="V97" s="28">
        <v>2</v>
      </c>
      <c r="W97" s="29">
        <f t="shared" si="41"/>
        <v>5</v>
      </c>
      <c r="X97" s="30">
        <f t="shared" si="48"/>
        <v>5.1493305870236872E-3</v>
      </c>
      <c r="Z97" s="27" t="s">
        <v>93</v>
      </c>
      <c r="AA97" s="44">
        <v>3</v>
      </c>
      <c r="AB97" s="44">
        <v>2</v>
      </c>
      <c r="AC97" s="29">
        <f t="shared" si="42"/>
        <v>5</v>
      </c>
      <c r="AD97" s="30">
        <f t="shared" si="35"/>
        <v>5.2966101694915252E-3</v>
      </c>
    </row>
    <row r="98" spans="1:30" customFormat="1" ht="16" x14ac:dyDescent="0.2">
      <c r="A98" s="35"/>
      <c r="B98" s="10" t="s">
        <v>94</v>
      </c>
      <c r="C98" s="11">
        <v>4</v>
      </c>
      <c r="D98" s="11">
        <v>7</v>
      </c>
      <c r="E98" s="11">
        <f t="shared" si="39"/>
        <v>11</v>
      </c>
      <c r="F98" s="12">
        <f t="shared" si="31"/>
        <v>1.1652542372881356E-2</v>
      </c>
      <c r="G98" s="2"/>
      <c r="H98" s="10" t="s">
        <v>94</v>
      </c>
      <c r="I98" s="26">
        <v>3</v>
      </c>
      <c r="J98" s="26">
        <v>7</v>
      </c>
      <c r="K98" s="11">
        <f t="shared" si="40"/>
        <v>10</v>
      </c>
      <c r="L98" s="12">
        <f t="shared" si="36"/>
        <v>1.0718113612004287E-2</v>
      </c>
      <c r="N98" s="10" t="s">
        <v>94</v>
      </c>
      <c r="O98" s="26">
        <v>4</v>
      </c>
      <c r="P98" s="26">
        <v>7</v>
      </c>
      <c r="Q98" s="11">
        <f t="shared" si="47"/>
        <v>11</v>
      </c>
      <c r="R98" s="12">
        <f t="shared" si="33"/>
        <v>1.1802575107296138E-2</v>
      </c>
      <c r="T98" s="27" t="s">
        <v>94</v>
      </c>
      <c r="U98" s="28">
        <v>5</v>
      </c>
      <c r="V98" s="28">
        <v>7</v>
      </c>
      <c r="W98" s="29">
        <f t="shared" si="41"/>
        <v>12</v>
      </c>
      <c r="X98" s="30">
        <f t="shared" si="48"/>
        <v>1.2358393408856848E-2</v>
      </c>
      <c r="Z98" s="27" t="s">
        <v>94</v>
      </c>
      <c r="AA98" s="44">
        <v>6</v>
      </c>
      <c r="AB98" s="44">
        <v>7</v>
      </c>
      <c r="AC98" s="29">
        <f t="shared" si="42"/>
        <v>13</v>
      </c>
      <c r="AD98" s="30">
        <f t="shared" si="35"/>
        <v>1.3771186440677966E-2</v>
      </c>
    </row>
    <row r="99" spans="1:30" customFormat="1" ht="16" x14ac:dyDescent="0.2">
      <c r="A99" s="35"/>
      <c r="B99" s="10" t="s">
        <v>95</v>
      </c>
      <c r="C99" s="11"/>
      <c r="D99" s="11">
        <v>1</v>
      </c>
      <c r="E99" s="11">
        <f t="shared" si="39"/>
        <v>1</v>
      </c>
      <c r="F99" s="12">
        <f t="shared" si="31"/>
        <v>1.0593220338983051E-3</v>
      </c>
      <c r="G99" s="2"/>
      <c r="H99" s="10" t="s">
        <v>95</v>
      </c>
      <c r="I99" s="26"/>
      <c r="J99" s="26">
        <v>1</v>
      </c>
      <c r="K99" s="11">
        <f t="shared" si="40"/>
        <v>1</v>
      </c>
      <c r="L99" s="12">
        <f t="shared" si="36"/>
        <v>1.0718113612004287E-3</v>
      </c>
      <c r="N99" s="10" t="s">
        <v>95</v>
      </c>
      <c r="O99" s="26"/>
      <c r="P99" s="26">
        <v>1</v>
      </c>
      <c r="Q99" s="11">
        <f t="shared" si="47"/>
        <v>1</v>
      </c>
      <c r="R99" s="12">
        <f t="shared" si="33"/>
        <v>1.0729613733905579E-3</v>
      </c>
      <c r="T99" s="27" t="s">
        <v>95</v>
      </c>
      <c r="U99" s="28">
        <v>1</v>
      </c>
      <c r="V99" s="28">
        <v>1</v>
      </c>
      <c r="W99" s="29">
        <f t="shared" si="41"/>
        <v>2</v>
      </c>
      <c r="X99" s="30">
        <f t="shared" si="48"/>
        <v>2.0597322348094747E-3</v>
      </c>
      <c r="Z99" s="27" t="s">
        <v>95</v>
      </c>
      <c r="AA99" s="44">
        <v>1</v>
      </c>
      <c r="AB99" s="44">
        <v>1</v>
      </c>
      <c r="AC99" s="29">
        <f t="shared" si="42"/>
        <v>2</v>
      </c>
      <c r="AD99" s="30">
        <f t="shared" si="35"/>
        <v>2.1186440677966102E-3</v>
      </c>
    </row>
    <row r="100" spans="1:30" customFormat="1" ht="16" x14ac:dyDescent="0.2">
      <c r="A100" s="35"/>
      <c r="B100" s="10" t="s">
        <v>96</v>
      </c>
      <c r="C100" s="11"/>
      <c r="D100" s="11">
        <v>4</v>
      </c>
      <c r="E100" s="11">
        <f t="shared" si="39"/>
        <v>4</v>
      </c>
      <c r="F100" s="12">
        <f t="shared" si="31"/>
        <v>4.2372881355932203E-3</v>
      </c>
      <c r="G100" s="2"/>
      <c r="H100" s="10" t="s">
        <v>96</v>
      </c>
      <c r="I100" s="26"/>
      <c r="J100" s="26">
        <v>4</v>
      </c>
      <c r="K100" s="11">
        <f t="shared" si="40"/>
        <v>4</v>
      </c>
      <c r="L100" s="12">
        <f t="shared" si="36"/>
        <v>4.2872454448017148E-3</v>
      </c>
      <c r="N100" s="10" t="s">
        <v>96</v>
      </c>
      <c r="O100" s="26"/>
      <c r="P100" s="26">
        <v>4</v>
      </c>
      <c r="Q100" s="11">
        <f t="shared" si="47"/>
        <v>4</v>
      </c>
      <c r="R100" s="12">
        <f t="shared" si="33"/>
        <v>4.2918454935622317E-3</v>
      </c>
      <c r="T100" s="27" t="s">
        <v>96</v>
      </c>
      <c r="U100" s="28"/>
      <c r="V100" s="28">
        <v>4</v>
      </c>
      <c r="W100" s="29">
        <f t="shared" si="41"/>
        <v>4</v>
      </c>
      <c r="X100" s="30">
        <f t="shared" si="48"/>
        <v>4.1194644696189494E-3</v>
      </c>
      <c r="Z100" s="27" t="s">
        <v>96</v>
      </c>
      <c r="AA100" s="44"/>
      <c r="AB100" s="44">
        <v>4</v>
      </c>
      <c r="AC100" s="29">
        <f t="shared" si="42"/>
        <v>4</v>
      </c>
      <c r="AD100" s="30">
        <f t="shared" si="35"/>
        <v>4.2372881355932203E-3</v>
      </c>
    </row>
    <row r="101" spans="1:30" customFormat="1" ht="16" x14ac:dyDescent="0.2">
      <c r="A101" s="35"/>
      <c r="B101" s="10" t="s">
        <v>97</v>
      </c>
      <c r="C101" s="11">
        <v>3</v>
      </c>
      <c r="D101" s="11">
        <v>3</v>
      </c>
      <c r="E101" s="11">
        <f t="shared" si="39"/>
        <v>6</v>
      </c>
      <c r="F101" s="12">
        <f t="shared" si="31"/>
        <v>6.3559322033898309E-3</v>
      </c>
      <c r="G101" s="2"/>
      <c r="H101" s="10" t="s">
        <v>97</v>
      </c>
      <c r="I101" s="26">
        <v>3</v>
      </c>
      <c r="J101" s="26">
        <v>3</v>
      </c>
      <c r="K101" s="11">
        <f t="shared" si="40"/>
        <v>6</v>
      </c>
      <c r="L101" s="12">
        <f t="shared" si="36"/>
        <v>6.4308681672025723E-3</v>
      </c>
      <c r="N101" s="10" t="s">
        <v>97</v>
      </c>
      <c r="O101" s="26">
        <v>3</v>
      </c>
      <c r="P101" s="26">
        <v>3</v>
      </c>
      <c r="Q101" s="11">
        <f t="shared" si="47"/>
        <v>6</v>
      </c>
      <c r="R101" s="12">
        <f t="shared" si="33"/>
        <v>6.4377682403433476E-3</v>
      </c>
      <c r="T101" s="27" t="s">
        <v>97</v>
      </c>
      <c r="U101" s="28">
        <v>4</v>
      </c>
      <c r="V101" s="28">
        <v>3</v>
      </c>
      <c r="W101" s="29">
        <f t="shared" si="41"/>
        <v>7</v>
      </c>
      <c r="X101" s="30">
        <f t="shared" si="48"/>
        <v>7.2090628218331619E-3</v>
      </c>
      <c r="Z101" s="27" t="s">
        <v>97</v>
      </c>
      <c r="AA101" s="44">
        <v>4</v>
      </c>
      <c r="AB101" s="44">
        <v>3</v>
      </c>
      <c r="AC101" s="29">
        <f t="shared" si="42"/>
        <v>7</v>
      </c>
      <c r="AD101" s="30">
        <f t="shared" si="35"/>
        <v>7.4152542372881358E-3</v>
      </c>
    </row>
    <row r="102" spans="1:30" customFormat="1" ht="16" x14ac:dyDescent="0.2">
      <c r="A102" s="35"/>
      <c r="B102" s="10" t="s">
        <v>98</v>
      </c>
      <c r="C102" s="11">
        <v>4</v>
      </c>
      <c r="D102" s="11">
        <v>3</v>
      </c>
      <c r="E102" s="11">
        <f t="shared" si="39"/>
        <v>7</v>
      </c>
      <c r="F102" s="12">
        <f t="shared" si="31"/>
        <v>7.4152542372881358E-3</v>
      </c>
      <c r="G102" s="2"/>
      <c r="H102" s="10" t="s">
        <v>98</v>
      </c>
      <c r="I102" s="26">
        <v>4</v>
      </c>
      <c r="J102" s="26">
        <v>3</v>
      </c>
      <c r="K102" s="11">
        <f t="shared" si="40"/>
        <v>7</v>
      </c>
      <c r="L102" s="12">
        <f t="shared" si="36"/>
        <v>7.502679528403001E-3</v>
      </c>
      <c r="N102" s="10" t="s">
        <v>98</v>
      </c>
      <c r="O102" s="26">
        <v>4</v>
      </c>
      <c r="P102" s="26">
        <v>3</v>
      </c>
      <c r="Q102" s="11">
        <f t="shared" si="47"/>
        <v>7</v>
      </c>
      <c r="R102" s="12">
        <f t="shared" si="33"/>
        <v>7.5107296137339056E-3</v>
      </c>
      <c r="T102" s="27" t="s">
        <v>98</v>
      </c>
      <c r="U102" s="28">
        <v>3</v>
      </c>
      <c r="V102" s="28">
        <v>3</v>
      </c>
      <c r="W102" s="29">
        <f t="shared" si="41"/>
        <v>6</v>
      </c>
      <c r="X102" s="30">
        <f t="shared" si="48"/>
        <v>6.1791967044284241E-3</v>
      </c>
      <c r="Z102" s="27" t="s">
        <v>98</v>
      </c>
      <c r="AA102" s="44">
        <v>3</v>
      </c>
      <c r="AB102" s="44">
        <v>3</v>
      </c>
      <c r="AC102" s="29">
        <f t="shared" si="42"/>
        <v>6</v>
      </c>
      <c r="AD102" s="30">
        <f t="shared" si="35"/>
        <v>6.3559322033898309E-3</v>
      </c>
    </row>
    <row r="103" spans="1:30" customFormat="1" ht="16" x14ac:dyDescent="0.2">
      <c r="A103" s="35"/>
      <c r="B103" s="10" t="s">
        <v>99</v>
      </c>
      <c r="C103" s="11">
        <v>4</v>
      </c>
      <c r="D103" s="11">
        <v>11</v>
      </c>
      <c r="E103" s="11">
        <f t="shared" si="39"/>
        <v>15</v>
      </c>
      <c r="F103" s="12">
        <f t="shared" si="31"/>
        <v>1.5889830508474576E-2</v>
      </c>
      <c r="G103" s="2"/>
      <c r="H103" s="10" t="s">
        <v>99</v>
      </c>
      <c r="I103" s="26">
        <v>4</v>
      </c>
      <c r="J103" s="26">
        <v>10</v>
      </c>
      <c r="K103" s="11">
        <f t="shared" si="40"/>
        <v>14</v>
      </c>
      <c r="L103" s="12">
        <f t="shared" si="36"/>
        <v>1.5005359056806002E-2</v>
      </c>
      <c r="N103" s="10" t="s">
        <v>99</v>
      </c>
      <c r="O103" s="26">
        <v>4</v>
      </c>
      <c r="P103" s="26">
        <v>10</v>
      </c>
      <c r="Q103" s="11">
        <f t="shared" si="47"/>
        <v>14</v>
      </c>
      <c r="R103" s="12">
        <f t="shared" si="33"/>
        <v>1.5021459227467811E-2</v>
      </c>
      <c r="T103" s="27" t="s">
        <v>99</v>
      </c>
      <c r="U103" s="28">
        <v>5</v>
      </c>
      <c r="V103" s="28">
        <v>10</v>
      </c>
      <c r="W103" s="29">
        <f t="shared" si="41"/>
        <v>15</v>
      </c>
      <c r="X103" s="30">
        <f t="shared" si="48"/>
        <v>1.5447991761071062E-2</v>
      </c>
      <c r="Z103" s="27" t="s">
        <v>99</v>
      </c>
      <c r="AA103" s="44">
        <v>4</v>
      </c>
      <c r="AB103" s="44">
        <v>10</v>
      </c>
      <c r="AC103" s="29">
        <f t="shared" si="42"/>
        <v>14</v>
      </c>
      <c r="AD103" s="30">
        <f t="shared" si="35"/>
        <v>1.4830508474576272E-2</v>
      </c>
    </row>
    <row r="104" spans="1:30" customFormat="1" ht="16" x14ac:dyDescent="0.2">
      <c r="A104" s="35"/>
      <c r="B104" s="10" t="s">
        <v>100</v>
      </c>
      <c r="C104" s="11">
        <v>2</v>
      </c>
      <c r="D104" s="11">
        <v>1</v>
      </c>
      <c r="E104" s="11">
        <f t="shared" si="39"/>
        <v>3</v>
      </c>
      <c r="F104" s="12">
        <f t="shared" si="31"/>
        <v>3.1779661016949155E-3</v>
      </c>
      <c r="G104" s="2"/>
      <c r="H104" s="10" t="s">
        <v>100</v>
      </c>
      <c r="I104" s="26">
        <v>2</v>
      </c>
      <c r="J104" s="26">
        <v>1</v>
      </c>
      <c r="K104" s="11">
        <f t="shared" si="40"/>
        <v>3</v>
      </c>
      <c r="L104" s="12">
        <f t="shared" si="36"/>
        <v>3.2154340836012861E-3</v>
      </c>
      <c r="N104" s="10" t="s">
        <v>100</v>
      </c>
      <c r="O104" s="26">
        <v>2</v>
      </c>
      <c r="P104" s="26">
        <v>1</v>
      </c>
      <c r="Q104" s="11">
        <f t="shared" si="47"/>
        <v>3</v>
      </c>
      <c r="R104" s="12">
        <f t="shared" si="33"/>
        <v>3.2188841201716738E-3</v>
      </c>
      <c r="T104" s="27" t="s">
        <v>100</v>
      </c>
      <c r="U104" s="28">
        <v>4</v>
      </c>
      <c r="V104" s="28">
        <v>1</v>
      </c>
      <c r="W104" s="29">
        <f t="shared" si="41"/>
        <v>5</v>
      </c>
      <c r="X104" s="30">
        <f t="shared" si="48"/>
        <v>5.1493305870236872E-3</v>
      </c>
      <c r="Z104" s="27" t="s">
        <v>100</v>
      </c>
      <c r="AA104" s="44">
        <v>4</v>
      </c>
      <c r="AB104" s="44">
        <v>1</v>
      </c>
      <c r="AC104" s="29">
        <f t="shared" si="42"/>
        <v>5</v>
      </c>
      <c r="AD104" s="30">
        <f t="shared" si="35"/>
        <v>5.2966101694915252E-3</v>
      </c>
    </row>
    <row r="105" spans="1:30" s="4" customFormat="1" ht="15" x14ac:dyDescent="0.2">
      <c r="A105" s="35"/>
      <c r="B105" s="13" t="s">
        <v>134</v>
      </c>
      <c r="C105" s="14">
        <f>SUM(C96:C104)</f>
        <v>24</v>
      </c>
      <c r="D105" s="14">
        <f>SUM(D96:D104)</f>
        <v>32</v>
      </c>
      <c r="E105" s="14">
        <f>SUM(E96:E104)</f>
        <v>56</v>
      </c>
      <c r="F105" s="15">
        <f t="shared" si="31"/>
        <v>5.9322033898305086E-2</v>
      </c>
      <c r="G105" s="5"/>
      <c r="H105" s="13" t="s">
        <v>134</v>
      </c>
      <c r="I105" s="14">
        <f>SUM(I96:I104)</f>
        <v>23</v>
      </c>
      <c r="J105" s="14">
        <f>SUM(J96:J104)</f>
        <v>31</v>
      </c>
      <c r="K105" s="14">
        <f>SUM(K96:K104)</f>
        <v>54</v>
      </c>
      <c r="L105" s="15">
        <f t="shared" si="36"/>
        <v>5.7877813504823149E-2</v>
      </c>
      <c r="N105" s="13" t="s">
        <v>134</v>
      </c>
      <c r="O105" s="14">
        <f>SUM(O96:O104)</f>
        <v>23</v>
      </c>
      <c r="P105" s="14">
        <f>SUM(P96:P104)</f>
        <v>31</v>
      </c>
      <c r="Q105" s="14">
        <f>SUM(Q96:Q104)</f>
        <v>54</v>
      </c>
      <c r="R105" s="15">
        <f t="shared" si="33"/>
        <v>5.7939914163090127E-2</v>
      </c>
      <c r="T105" s="31" t="s">
        <v>134</v>
      </c>
      <c r="U105" s="32">
        <f>SUM(U96:U104)</f>
        <v>28</v>
      </c>
      <c r="V105" s="32">
        <f>SUM(V96:V104)</f>
        <v>31</v>
      </c>
      <c r="W105" s="32">
        <f>SUM(W96:W104)</f>
        <v>59</v>
      </c>
      <c r="X105" s="33">
        <f>W105/$W$133</f>
        <v>6.0762100926879503E-2</v>
      </c>
      <c r="Z105" s="31" t="s">
        <v>134</v>
      </c>
      <c r="AA105" s="32">
        <f>SUM(AA96:AA104)</f>
        <v>27</v>
      </c>
      <c r="AB105" s="32">
        <f>SUM(AB96:AB104)</f>
        <v>31</v>
      </c>
      <c r="AC105" s="32">
        <f>SUM(AC96:AC104)</f>
        <v>58</v>
      </c>
      <c r="AD105" s="33">
        <f t="shared" si="35"/>
        <v>6.1440677966101698E-2</v>
      </c>
    </row>
    <row r="106" spans="1:30" customFormat="1" ht="16" x14ac:dyDescent="0.2">
      <c r="A106" s="34" t="s">
        <v>101</v>
      </c>
      <c r="B106" s="10" t="s">
        <v>102</v>
      </c>
      <c r="C106" s="11">
        <v>2</v>
      </c>
      <c r="D106" s="11">
        <v>2</v>
      </c>
      <c r="E106" s="11">
        <f t="shared" si="39"/>
        <v>4</v>
      </c>
      <c r="F106" s="12">
        <f t="shared" si="31"/>
        <v>4.2372881355932203E-3</v>
      </c>
      <c r="G106" s="2"/>
      <c r="H106" s="10" t="s">
        <v>102</v>
      </c>
      <c r="I106" s="26">
        <v>2</v>
      </c>
      <c r="J106" s="26">
        <v>2</v>
      </c>
      <c r="K106" s="11">
        <f t="shared" si="40"/>
        <v>4</v>
      </c>
      <c r="L106" s="12">
        <f t="shared" si="36"/>
        <v>4.2872454448017148E-3</v>
      </c>
      <c r="N106" s="10" t="s">
        <v>102</v>
      </c>
      <c r="O106" s="26">
        <v>2</v>
      </c>
      <c r="P106" s="26">
        <v>2</v>
      </c>
      <c r="Q106" s="11">
        <f t="shared" ref="Q106:Q115" si="49">SUM(O106:P106)</f>
        <v>4</v>
      </c>
      <c r="R106" s="12">
        <f t="shared" si="33"/>
        <v>4.2918454935622317E-3</v>
      </c>
      <c r="T106" s="27" t="s">
        <v>102</v>
      </c>
      <c r="U106" s="28">
        <v>2</v>
      </c>
      <c r="V106" s="28">
        <v>2</v>
      </c>
      <c r="W106" s="29">
        <f t="shared" si="41"/>
        <v>4</v>
      </c>
      <c r="X106" s="30">
        <f t="shared" ref="X106:X115" si="50">W106/$W$133</f>
        <v>4.1194644696189494E-3</v>
      </c>
      <c r="Z106" s="27" t="s">
        <v>102</v>
      </c>
      <c r="AA106" s="44">
        <v>2</v>
      </c>
      <c r="AB106" s="44">
        <v>2</v>
      </c>
      <c r="AC106" s="29">
        <f t="shared" si="42"/>
        <v>4</v>
      </c>
      <c r="AD106" s="30">
        <f t="shared" si="35"/>
        <v>4.2372881355932203E-3</v>
      </c>
    </row>
    <row r="107" spans="1:30" customFormat="1" ht="16" x14ac:dyDescent="0.2">
      <c r="A107" s="35"/>
      <c r="B107" s="10" t="s">
        <v>103</v>
      </c>
      <c r="C107" s="11">
        <v>5</v>
      </c>
      <c r="D107" s="11">
        <v>5</v>
      </c>
      <c r="E107" s="11">
        <f t="shared" si="39"/>
        <v>10</v>
      </c>
      <c r="F107" s="12">
        <f t="shared" si="31"/>
        <v>1.059322033898305E-2</v>
      </c>
      <c r="G107" s="2"/>
      <c r="H107" s="10" t="s">
        <v>103</v>
      </c>
      <c r="I107" s="26">
        <v>5</v>
      </c>
      <c r="J107" s="26">
        <v>5</v>
      </c>
      <c r="K107" s="11">
        <f t="shared" si="40"/>
        <v>10</v>
      </c>
      <c r="L107" s="12">
        <f t="shared" si="36"/>
        <v>1.0718113612004287E-2</v>
      </c>
      <c r="N107" s="10" t="s">
        <v>103</v>
      </c>
      <c r="O107" s="26">
        <v>5</v>
      </c>
      <c r="P107" s="26">
        <v>5</v>
      </c>
      <c r="Q107" s="11">
        <f t="shared" si="49"/>
        <v>10</v>
      </c>
      <c r="R107" s="12">
        <f t="shared" si="33"/>
        <v>1.0729613733905579E-2</v>
      </c>
      <c r="T107" s="27" t="s">
        <v>103</v>
      </c>
      <c r="U107" s="28">
        <v>5</v>
      </c>
      <c r="V107" s="28">
        <v>5</v>
      </c>
      <c r="W107" s="29">
        <f t="shared" si="41"/>
        <v>10</v>
      </c>
      <c r="X107" s="30">
        <f t="shared" si="50"/>
        <v>1.0298661174047374E-2</v>
      </c>
      <c r="Z107" s="27" t="s">
        <v>103</v>
      </c>
      <c r="AA107" s="44">
        <v>5</v>
      </c>
      <c r="AB107" s="44">
        <v>4</v>
      </c>
      <c r="AC107" s="29">
        <f t="shared" si="42"/>
        <v>9</v>
      </c>
      <c r="AD107" s="30">
        <f t="shared" si="35"/>
        <v>9.5338983050847464E-3</v>
      </c>
    </row>
    <row r="108" spans="1:30" customFormat="1" ht="16" x14ac:dyDescent="0.2">
      <c r="A108" s="35"/>
      <c r="B108" s="10" t="s">
        <v>104</v>
      </c>
      <c r="C108" s="11">
        <v>3</v>
      </c>
      <c r="D108" s="11">
        <v>1</v>
      </c>
      <c r="E108" s="11">
        <f t="shared" si="39"/>
        <v>4</v>
      </c>
      <c r="F108" s="12">
        <f t="shared" si="31"/>
        <v>4.2372881355932203E-3</v>
      </c>
      <c r="G108" s="2"/>
      <c r="H108" s="10" t="s">
        <v>104</v>
      </c>
      <c r="I108" s="26">
        <v>3</v>
      </c>
      <c r="J108" s="26">
        <v>1</v>
      </c>
      <c r="K108" s="11">
        <f t="shared" si="40"/>
        <v>4</v>
      </c>
      <c r="L108" s="12">
        <f t="shared" si="36"/>
        <v>4.2872454448017148E-3</v>
      </c>
      <c r="N108" s="10" t="s">
        <v>104</v>
      </c>
      <c r="O108" s="26">
        <v>3</v>
      </c>
      <c r="P108" s="26">
        <v>1</v>
      </c>
      <c r="Q108" s="11">
        <f t="shared" si="49"/>
        <v>4</v>
      </c>
      <c r="R108" s="12">
        <f t="shared" si="33"/>
        <v>4.2918454935622317E-3</v>
      </c>
      <c r="T108" s="27" t="s">
        <v>104</v>
      </c>
      <c r="U108" s="28">
        <v>3</v>
      </c>
      <c r="V108" s="28">
        <v>1</v>
      </c>
      <c r="W108" s="29">
        <f t="shared" si="41"/>
        <v>4</v>
      </c>
      <c r="X108" s="30">
        <f t="shared" si="50"/>
        <v>4.1194644696189494E-3</v>
      </c>
      <c r="Z108" s="27" t="s">
        <v>104</v>
      </c>
      <c r="AA108" s="44">
        <v>2</v>
      </c>
      <c r="AB108" s="44">
        <v>1</v>
      </c>
      <c r="AC108" s="29">
        <f t="shared" si="42"/>
        <v>3</v>
      </c>
      <c r="AD108" s="30">
        <f t="shared" si="35"/>
        <v>3.1779661016949155E-3</v>
      </c>
    </row>
    <row r="109" spans="1:30" customFormat="1" ht="16" x14ac:dyDescent="0.2">
      <c r="A109" s="35"/>
      <c r="B109" s="10" t="s">
        <v>105</v>
      </c>
      <c r="C109" s="11">
        <v>2</v>
      </c>
      <c r="D109" s="11">
        <v>10</v>
      </c>
      <c r="E109" s="11">
        <f t="shared" si="39"/>
        <v>12</v>
      </c>
      <c r="F109" s="12">
        <f t="shared" si="31"/>
        <v>1.2711864406779662E-2</v>
      </c>
      <c r="G109" s="2"/>
      <c r="H109" s="10" t="s">
        <v>105</v>
      </c>
      <c r="I109" s="26">
        <v>2</v>
      </c>
      <c r="J109" s="26">
        <v>10</v>
      </c>
      <c r="K109" s="11">
        <f t="shared" si="40"/>
        <v>12</v>
      </c>
      <c r="L109" s="12">
        <f t="shared" si="36"/>
        <v>1.2861736334405145E-2</v>
      </c>
      <c r="N109" s="10" t="s">
        <v>105</v>
      </c>
      <c r="O109" s="26">
        <v>2</v>
      </c>
      <c r="P109" s="26">
        <v>11</v>
      </c>
      <c r="Q109" s="11">
        <f t="shared" si="49"/>
        <v>13</v>
      </c>
      <c r="R109" s="12">
        <f t="shared" si="33"/>
        <v>1.3948497854077254E-2</v>
      </c>
      <c r="T109" s="27" t="s">
        <v>105</v>
      </c>
      <c r="U109" s="28">
        <v>1</v>
      </c>
      <c r="V109" s="28">
        <v>12</v>
      </c>
      <c r="W109" s="29">
        <f t="shared" si="41"/>
        <v>13</v>
      </c>
      <c r="X109" s="30">
        <f t="shared" si="50"/>
        <v>1.3388259526261586E-2</v>
      </c>
      <c r="Z109" s="27" t="s">
        <v>105</v>
      </c>
      <c r="AA109" s="44">
        <v>1</v>
      </c>
      <c r="AB109" s="44">
        <v>12</v>
      </c>
      <c r="AC109" s="29">
        <f t="shared" si="42"/>
        <v>13</v>
      </c>
      <c r="AD109" s="30">
        <f t="shared" si="35"/>
        <v>1.3771186440677966E-2</v>
      </c>
    </row>
    <row r="110" spans="1:30" customFormat="1" ht="16" x14ac:dyDescent="0.2">
      <c r="A110" s="35"/>
      <c r="B110" s="10" t="s">
        <v>106</v>
      </c>
      <c r="C110" s="11">
        <v>3</v>
      </c>
      <c r="D110" s="11">
        <v>2</v>
      </c>
      <c r="E110" s="11">
        <f t="shared" si="39"/>
        <v>5</v>
      </c>
      <c r="F110" s="12">
        <f t="shared" si="31"/>
        <v>5.2966101694915252E-3</v>
      </c>
      <c r="G110" s="2"/>
      <c r="H110" s="10" t="s">
        <v>106</v>
      </c>
      <c r="I110" s="26">
        <v>3</v>
      </c>
      <c r="J110" s="26">
        <v>2</v>
      </c>
      <c r="K110" s="11">
        <f t="shared" si="40"/>
        <v>5</v>
      </c>
      <c r="L110" s="12">
        <f t="shared" si="36"/>
        <v>5.3590568060021436E-3</v>
      </c>
      <c r="N110" s="10" t="s">
        <v>106</v>
      </c>
      <c r="O110" s="26">
        <v>3</v>
      </c>
      <c r="P110" s="26">
        <v>2</v>
      </c>
      <c r="Q110" s="11">
        <f t="shared" si="49"/>
        <v>5</v>
      </c>
      <c r="R110" s="12">
        <f t="shared" si="33"/>
        <v>5.3648068669527897E-3</v>
      </c>
      <c r="T110" s="27" t="s">
        <v>106</v>
      </c>
      <c r="U110" s="28">
        <v>3</v>
      </c>
      <c r="V110" s="28">
        <v>2</v>
      </c>
      <c r="W110" s="29">
        <f t="shared" si="41"/>
        <v>5</v>
      </c>
      <c r="X110" s="30">
        <f t="shared" si="50"/>
        <v>5.1493305870236872E-3</v>
      </c>
      <c r="Z110" s="27" t="s">
        <v>106</v>
      </c>
      <c r="AA110" s="44">
        <v>2</v>
      </c>
      <c r="AB110" s="44">
        <v>2</v>
      </c>
      <c r="AC110" s="29">
        <f t="shared" si="42"/>
        <v>4</v>
      </c>
      <c r="AD110" s="30">
        <f t="shared" si="35"/>
        <v>4.2372881355932203E-3</v>
      </c>
    </row>
    <row r="111" spans="1:30" customFormat="1" ht="16" x14ac:dyDescent="0.2">
      <c r="A111" s="35"/>
      <c r="B111" s="10" t="s">
        <v>107</v>
      </c>
      <c r="C111" s="11">
        <v>2</v>
      </c>
      <c r="D111" s="11">
        <v>2</v>
      </c>
      <c r="E111" s="11">
        <f t="shared" si="39"/>
        <v>4</v>
      </c>
      <c r="F111" s="12">
        <f t="shared" si="31"/>
        <v>4.2372881355932203E-3</v>
      </c>
      <c r="G111" s="2"/>
      <c r="H111" s="10" t="s">
        <v>107</v>
      </c>
      <c r="I111" s="26">
        <v>2</v>
      </c>
      <c r="J111" s="26">
        <v>2</v>
      </c>
      <c r="K111" s="11">
        <f t="shared" si="40"/>
        <v>4</v>
      </c>
      <c r="L111" s="12">
        <f t="shared" si="36"/>
        <v>4.2872454448017148E-3</v>
      </c>
      <c r="N111" s="10" t="s">
        <v>107</v>
      </c>
      <c r="O111" s="26">
        <v>2</v>
      </c>
      <c r="P111" s="26">
        <v>2</v>
      </c>
      <c r="Q111" s="11">
        <f t="shared" si="49"/>
        <v>4</v>
      </c>
      <c r="R111" s="12">
        <f t="shared" si="33"/>
        <v>4.2918454935622317E-3</v>
      </c>
      <c r="T111" s="27" t="s">
        <v>107</v>
      </c>
      <c r="U111" s="28">
        <v>2</v>
      </c>
      <c r="V111" s="28">
        <v>2</v>
      </c>
      <c r="W111" s="29">
        <f t="shared" si="41"/>
        <v>4</v>
      </c>
      <c r="X111" s="30">
        <f t="shared" si="50"/>
        <v>4.1194644696189494E-3</v>
      </c>
      <c r="Z111" s="27" t="s">
        <v>107</v>
      </c>
      <c r="AA111" s="44">
        <v>2</v>
      </c>
      <c r="AB111" s="44">
        <v>2</v>
      </c>
      <c r="AC111" s="29">
        <f t="shared" si="42"/>
        <v>4</v>
      </c>
      <c r="AD111" s="30">
        <f t="shared" si="35"/>
        <v>4.2372881355932203E-3</v>
      </c>
    </row>
    <row r="112" spans="1:30" customFormat="1" ht="16" x14ac:dyDescent="0.2">
      <c r="A112" s="35"/>
      <c r="B112" s="10" t="s">
        <v>108</v>
      </c>
      <c r="C112" s="11">
        <v>5</v>
      </c>
      <c r="D112" s="11">
        <v>4</v>
      </c>
      <c r="E112" s="11">
        <f t="shared" si="39"/>
        <v>9</v>
      </c>
      <c r="F112" s="12">
        <f t="shared" si="31"/>
        <v>9.5338983050847464E-3</v>
      </c>
      <c r="G112" s="2"/>
      <c r="H112" s="10" t="s">
        <v>108</v>
      </c>
      <c r="I112" s="26">
        <v>4</v>
      </c>
      <c r="J112" s="26">
        <v>4</v>
      </c>
      <c r="K112" s="11">
        <f t="shared" si="40"/>
        <v>8</v>
      </c>
      <c r="L112" s="12">
        <f t="shared" si="36"/>
        <v>8.5744908896034297E-3</v>
      </c>
      <c r="N112" s="10" t="s">
        <v>108</v>
      </c>
      <c r="O112" s="26">
        <v>4</v>
      </c>
      <c r="P112" s="26">
        <v>3</v>
      </c>
      <c r="Q112" s="11">
        <f t="shared" si="49"/>
        <v>7</v>
      </c>
      <c r="R112" s="12">
        <f t="shared" si="33"/>
        <v>7.5107296137339056E-3</v>
      </c>
      <c r="T112" s="27" t="s">
        <v>108</v>
      </c>
      <c r="U112" s="28">
        <v>4</v>
      </c>
      <c r="V112" s="28">
        <v>3</v>
      </c>
      <c r="W112" s="29">
        <f t="shared" si="41"/>
        <v>7</v>
      </c>
      <c r="X112" s="30">
        <f t="shared" si="50"/>
        <v>7.2090628218331619E-3</v>
      </c>
      <c r="Z112" s="27" t="s">
        <v>108</v>
      </c>
      <c r="AA112" s="44">
        <v>4</v>
      </c>
      <c r="AB112" s="44">
        <v>3</v>
      </c>
      <c r="AC112" s="29">
        <f t="shared" si="42"/>
        <v>7</v>
      </c>
      <c r="AD112" s="30">
        <f t="shared" si="35"/>
        <v>7.4152542372881358E-3</v>
      </c>
    </row>
    <row r="113" spans="1:30" customFormat="1" ht="16" x14ac:dyDescent="0.2">
      <c r="A113" s="35"/>
      <c r="B113" s="10" t="s">
        <v>109</v>
      </c>
      <c r="C113" s="11">
        <v>1</v>
      </c>
      <c r="D113" s="11"/>
      <c r="E113" s="11">
        <f t="shared" si="39"/>
        <v>1</v>
      </c>
      <c r="F113" s="12">
        <f t="shared" si="31"/>
        <v>1.0593220338983051E-3</v>
      </c>
      <c r="G113" s="2"/>
      <c r="H113" s="10" t="s">
        <v>109</v>
      </c>
      <c r="I113" s="26">
        <v>1</v>
      </c>
      <c r="J113" s="26"/>
      <c r="K113" s="11">
        <f t="shared" si="40"/>
        <v>1</v>
      </c>
      <c r="L113" s="12">
        <f t="shared" si="36"/>
        <v>1.0718113612004287E-3</v>
      </c>
      <c r="N113" s="10" t="s">
        <v>109</v>
      </c>
      <c r="O113" s="26">
        <v>1</v>
      </c>
      <c r="P113" s="26"/>
      <c r="Q113" s="11">
        <f t="shared" si="49"/>
        <v>1</v>
      </c>
      <c r="R113" s="12">
        <f t="shared" si="33"/>
        <v>1.0729613733905579E-3</v>
      </c>
      <c r="T113" s="27" t="s">
        <v>109</v>
      </c>
      <c r="U113" s="28">
        <v>1</v>
      </c>
      <c r="V113" s="28"/>
      <c r="W113" s="29">
        <f t="shared" si="41"/>
        <v>1</v>
      </c>
      <c r="X113" s="30">
        <f t="shared" si="50"/>
        <v>1.0298661174047373E-3</v>
      </c>
      <c r="Z113" s="27" t="s">
        <v>109</v>
      </c>
      <c r="AA113" s="44">
        <v>1</v>
      </c>
      <c r="AB113" s="44"/>
      <c r="AC113" s="29">
        <f t="shared" si="42"/>
        <v>1</v>
      </c>
      <c r="AD113" s="30">
        <f t="shared" si="35"/>
        <v>1.0593220338983051E-3</v>
      </c>
    </row>
    <row r="114" spans="1:30" customFormat="1" ht="16" x14ac:dyDescent="0.2">
      <c r="A114" s="35"/>
      <c r="B114" s="10" t="s">
        <v>110</v>
      </c>
      <c r="C114" s="11"/>
      <c r="D114" s="11">
        <v>1</v>
      </c>
      <c r="E114" s="11">
        <f t="shared" si="39"/>
        <v>1</v>
      </c>
      <c r="F114" s="12">
        <f t="shared" si="31"/>
        <v>1.0593220338983051E-3</v>
      </c>
      <c r="G114" s="2"/>
      <c r="H114" s="10" t="s">
        <v>110</v>
      </c>
      <c r="I114" s="26"/>
      <c r="J114" s="26">
        <v>1</v>
      </c>
      <c r="K114" s="11">
        <f t="shared" si="40"/>
        <v>1</v>
      </c>
      <c r="L114" s="12">
        <f t="shared" si="36"/>
        <v>1.0718113612004287E-3</v>
      </c>
      <c r="N114" s="10" t="s">
        <v>110</v>
      </c>
      <c r="O114" s="26"/>
      <c r="P114" s="26">
        <v>1</v>
      </c>
      <c r="Q114" s="11">
        <f t="shared" si="49"/>
        <v>1</v>
      </c>
      <c r="R114" s="12">
        <f t="shared" si="33"/>
        <v>1.0729613733905579E-3</v>
      </c>
      <c r="T114" s="27" t="s">
        <v>110</v>
      </c>
      <c r="U114" s="28"/>
      <c r="V114" s="28">
        <v>1</v>
      </c>
      <c r="W114" s="29">
        <f t="shared" si="41"/>
        <v>1</v>
      </c>
      <c r="X114" s="30">
        <f t="shared" si="50"/>
        <v>1.0298661174047373E-3</v>
      </c>
      <c r="Z114" s="27" t="s">
        <v>110</v>
      </c>
      <c r="AA114" s="44"/>
      <c r="AB114" s="44">
        <v>1</v>
      </c>
      <c r="AC114" s="29">
        <f t="shared" si="42"/>
        <v>1</v>
      </c>
      <c r="AD114" s="30">
        <f t="shared" si="35"/>
        <v>1.0593220338983051E-3</v>
      </c>
    </row>
    <row r="115" spans="1:30" customFormat="1" ht="16" x14ac:dyDescent="0.2">
      <c r="A115" s="35"/>
      <c r="B115" s="10" t="s">
        <v>111</v>
      </c>
      <c r="C115" s="11">
        <v>3</v>
      </c>
      <c r="D115" s="11"/>
      <c r="E115" s="11">
        <f t="shared" si="39"/>
        <v>3</v>
      </c>
      <c r="F115" s="12">
        <f t="shared" si="31"/>
        <v>3.1779661016949155E-3</v>
      </c>
      <c r="G115" s="2"/>
      <c r="H115" s="10" t="s">
        <v>111</v>
      </c>
      <c r="I115" s="26">
        <v>3</v>
      </c>
      <c r="J115" s="26"/>
      <c r="K115" s="11">
        <f t="shared" si="40"/>
        <v>3</v>
      </c>
      <c r="L115" s="12">
        <f t="shared" si="36"/>
        <v>3.2154340836012861E-3</v>
      </c>
      <c r="N115" s="10" t="s">
        <v>111</v>
      </c>
      <c r="O115" s="26">
        <v>3</v>
      </c>
      <c r="P115" s="26"/>
      <c r="Q115" s="11">
        <f t="shared" si="49"/>
        <v>3</v>
      </c>
      <c r="R115" s="12">
        <f t="shared" si="33"/>
        <v>3.2188841201716738E-3</v>
      </c>
      <c r="T115" s="27" t="s">
        <v>111</v>
      </c>
      <c r="U115" s="28">
        <v>3</v>
      </c>
      <c r="V115" s="28"/>
      <c r="W115" s="29">
        <f t="shared" si="41"/>
        <v>3</v>
      </c>
      <c r="X115" s="30">
        <f t="shared" si="50"/>
        <v>3.089598352214212E-3</v>
      </c>
      <c r="Z115" s="27" t="s">
        <v>111</v>
      </c>
      <c r="AA115" s="44">
        <v>3</v>
      </c>
      <c r="AB115" s="44"/>
      <c r="AC115" s="29">
        <f t="shared" si="42"/>
        <v>3</v>
      </c>
      <c r="AD115" s="30">
        <f t="shared" si="35"/>
        <v>3.1779661016949155E-3</v>
      </c>
    </row>
    <row r="116" spans="1:30" s="4" customFormat="1" ht="15" x14ac:dyDescent="0.2">
      <c r="A116" s="35"/>
      <c r="B116" s="13" t="s">
        <v>134</v>
      </c>
      <c r="C116" s="14">
        <f>SUM(C106:C115)</f>
        <v>26</v>
      </c>
      <c r="D116" s="14">
        <f>SUM(D106:D115)</f>
        <v>27</v>
      </c>
      <c r="E116" s="14">
        <f>SUM(E106:E115)</f>
        <v>53</v>
      </c>
      <c r="F116" s="15">
        <f t="shared" si="31"/>
        <v>5.6144067796610173E-2</v>
      </c>
      <c r="G116" s="5"/>
      <c r="H116" s="13" t="s">
        <v>134</v>
      </c>
      <c r="I116" s="14">
        <f>SUM(I106:I115)</f>
        <v>25</v>
      </c>
      <c r="J116" s="14">
        <f>SUM(J106:J115)</f>
        <v>27</v>
      </c>
      <c r="K116" s="14">
        <f>SUM(K106:K115)</f>
        <v>52</v>
      </c>
      <c r="L116" s="15">
        <f t="shared" si="36"/>
        <v>5.5734190782422297E-2</v>
      </c>
      <c r="N116" s="13" t="s">
        <v>134</v>
      </c>
      <c r="O116" s="14">
        <f>SUM(O106:O115)</f>
        <v>25</v>
      </c>
      <c r="P116" s="14">
        <f>SUM(P106:P115)</f>
        <v>27</v>
      </c>
      <c r="Q116" s="14">
        <f>SUM(Q106:Q115)</f>
        <v>52</v>
      </c>
      <c r="R116" s="15">
        <f t="shared" si="33"/>
        <v>5.5793991416309016E-2</v>
      </c>
      <c r="T116" s="31" t="s">
        <v>134</v>
      </c>
      <c r="U116" s="32">
        <f>SUM(U106:U115)</f>
        <v>24</v>
      </c>
      <c r="V116" s="32">
        <f>SUM(V106:V115)</f>
        <v>28</v>
      </c>
      <c r="W116" s="32">
        <f>SUM(W106:W115)</f>
        <v>52</v>
      </c>
      <c r="X116" s="33">
        <f>W116/$W$133</f>
        <v>5.3553038105046344E-2</v>
      </c>
      <c r="Z116" s="31" t="s">
        <v>134</v>
      </c>
      <c r="AA116" s="32">
        <f>SUM(AA106:AA115)</f>
        <v>22</v>
      </c>
      <c r="AB116" s="32">
        <f>SUM(AB106:AB115)</f>
        <v>27</v>
      </c>
      <c r="AC116" s="32">
        <f>SUM(AC106:AC115)</f>
        <v>49</v>
      </c>
      <c r="AD116" s="33">
        <f t="shared" si="35"/>
        <v>5.190677966101695E-2</v>
      </c>
    </row>
    <row r="117" spans="1:30" customFormat="1" ht="16" x14ac:dyDescent="0.2">
      <c r="A117" s="34" t="s">
        <v>112</v>
      </c>
      <c r="B117" s="10" t="s">
        <v>113</v>
      </c>
      <c r="C117" s="11">
        <v>3</v>
      </c>
      <c r="D117" s="11">
        <v>1</v>
      </c>
      <c r="E117" s="11">
        <f t="shared" si="39"/>
        <v>4</v>
      </c>
      <c r="F117" s="12">
        <f t="shared" si="31"/>
        <v>4.2372881355932203E-3</v>
      </c>
      <c r="G117" s="2"/>
      <c r="H117" s="10" t="s">
        <v>113</v>
      </c>
      <c r="I117" s="26">
        <v>3</v>
      </c>
      <c r="J117" s="26">
        <v>1</v>
      </c>
      <c r="K117" s="11">
        <f t="shared" si="40"/>
        <v>4</v>
      </c>
      <c r="L117" s="12">
        <f t="shared" si="36"/>
        <v>4.2872454448017148E-3</v>
      </c>
      <c r="N117" s="10" t="s">
        <v>113</v>
      </c>
      <c r="O117" s="26">
        <v>3</v>
      </c>
      <c r="P117" s="26">
        <v>1</v>
      </c>
      <c r="Q117" s="11">
        <f t="shared" ref="Q117:Q118" si="51">SUM(O117:P117)</f>
        <v>4</v>
      </c>
      <c r="R117" s="12">
        <f t="shared" si="33"/>
        <v>4.2918454935622317E-3</v>
      </c>
      <c r="T117" s="27" t="s">
        <v>113</v>
      </c>
      <c r="U117" s="28">
        <v>4</v>
      </c>
      <c r="V117" s="28">
        <v>1</v>
      </c>
      <c r="W117" s="29">
        <f t="shared" si="41"/>
        <v>5</v>
      </c>
      <c r="X117" s="30">
        <f t="shared" ref="X117:X118" si="52">W117/$W$133</f>
        <v>5.1493305870236872E-3</v>
      </c>
      <c r="Z117" s="27" t="s">
        <v>113</v>
      </c>
      <c r="AA117" s="44">
        <v>4</v>
      </c>
      <c r="AB117" s="44">
        <v>1</v>
      </c>
      <c r="AC117" s="29">
        <f t="shared" si="42"/>
        <v>5</v>
      </c>
      <c r="AD117" s="30">
        <f t="shared" si="35"/>
        <v>5.2966101694915252E-3</v>
      </c>
    </row>
    <row r="118" spans="1:30" customFormat="1" ht="16" x14ac:dyDescent="0.2">
      <c r="A118" s="35"/>
      <c r="B118" s="10" t="s">
        <v>114</v>
      </c>
      <c r="C118" s="11">
        <v>4</v>
      </c>
      <c r="D118" s="11">
        <v>2</v>
      </c>
      <c r="E118" s="11">
        <f t="shared" si="39"/>
        <v>6</v>
      </c>
      <c r="F118" s="12">
        <f t="shared" si="31"/>
        <v>6.3559322033898309E-3</v>
      </c>
      <c r="G118" s="2"/>
      <c r="H118" s="10" t="s">
        <v>114</v>
      </c>
      <c r="I118" s="26">
        <v>4</v>
      </c>
      <c r="J118" s="26">
        <v>2</v>
      </c>
      <c r="K118" s="11">
        <f t="shared" si="40"/>
        <v>6</v>
      </c>
      <c r="L118" s="12">
        <f t="shared" si="36"/>
        <v>6.4308681672025723E-3</v>
      </c>
      <c r="N118" s="10" t="s">
        <v>114</v>
      </c>
      <c r="O118" s="26">
        <v>4</v>
      </c>
      <c r="P118" s="26">
        <v>2</v>
      </c>
      <c r="Q118" s="11">
        <f t="shared" si="51"/>
        <v>6</v>
      </c>
      <c r="R118" s="12">
        <f t="shared" si="33"/>
        <v>6.4377682403433476E-3</v>
      </c>
      <c r="T118" s="27" t="s">
        <v>114</v>
      </c>
      <c r="U118" s="28">
        <v>4</v>
      </c>
      <c r="V118" s="28">
        <v>2</v>
      </c>
      <c r="W118" s="29">
        <f t="shared" si="41"/>
        <v>6</v>
      </c>
      <c r="X118" s="30">
        <f t="shared" si="52"/>
        <v>6.1791967044284241E-3</v>
      </c>
      <c r="Z118" s="27" t="s">
        <v>114</v>
      </c>
      <c r="AA118" s="44">
        <v>4</v>
      </c>
      <c r="AB118" s="44">
        <v>2</v>
      </c>
      <c r="AC118" s="29">
        <f t="shared" si="42"/>
        <v>6</v>
      </c>
      <c r="AD118" s="30">
        <f t="shared" si="35"/>
        <v>6.3559322033898309E-3</v>
      </c>
    </row>
    <row r="119" spans="1:30" s="4" customFormat="1" ht="15" x14ac:dyDescent="0.2">
      <c r="A119" s="35"/>
      <c r="B119" s="13" t="s">
        <v>134</v>
      </c>
      <c r="C119" s="14">
        <f>SUM(C117:C118)</f>
        <v>7</v>
      </c>
      <c r="D119" s="14">
        <f>SUM(D117:D118)</f>
        <v>3</v>
      </c>
      <c r="E119" s="14">
        <f>SUM(E117:E118)</f>
        <v>10</v>
      </c>
      <c r="F119" s="15">
        <f t="shared" si="31"/>
        <v>1.059322033898305E-2</v>
      </c>
      <c r="G119" s="5"/>
      <c r="H119" s="13" t="s">
        <v>134</v>
      </c>
      <c r="I119" s="14">
        <f>SUM(I117:I118)</f>
        <v>7</v>
      </c>
      <c r="J119" s="14">
        <f>SUM(J117:J118)</f>
        <v>3</v>
      </c>
      <c r="K119" s="14">
        <f>SUM(K117:K118)</f>
        <v>10</v>
      </c>
      <c r="L119" s="15">
        <f t="shared" si="36"/>
        <v>1.0718113612004287E-2</v>
      </c>
      <c r="N119" s="13" t="s">
        <v>134</v>
      </c>
      <c r="O119" s="14">
        <f>SUM(O117:O118)</f>
        <v>7</v>
      </c>
      <c r="P119" s="14">
        <f>SUM(P117:P118)</f>
        <v>3</v>
      </c>
      <c r="Q119" s="14">
        <f>SUM(Q117:Q118)</f>
        <v>10</v>
      </c>
      <c r="R119" s="15">
        <f t="shared" si="33"/>
        <v>1.0729613733905579E-2</v>
      </c>
      <c r="T119" s="31" t="s">
        <v>134</v>
      </c>
      <c r="U119" s="32">
        <f>SUM(U117:U118)</f>
        <v>8</v>
      </c>
      <c r="V119" s="32">
        <f>SUM(V117:V118)</f>
        <v>3</v>
      </c>
      <c r="W119" s="32">
        <f>SUM(W117:W118)</f>
        <v>11</v>
      </c>
      <c r="X119" s="33">
        <f>W119/$W$133</f>
        <v>1.132852729145211E-2</v>
      </c>
      <c r="Z119" s="31" t="s">
        <v>134</v>
      </c>
      <c r="AA119" s="32">
        <f>SUM(AA117:AA118)</f>
        <v>8</v>
      </c>
      <c r="AB119" s="32">
        <f>SUM(AB117:AB118)</f>
        <v>3</v>
      </c>
      <c r="AC119" s="32">
        <f>SUM(AC117:AC118)</f>
        <v>11</v>
      </c>
      <c r="AD119" s="33">
        <f t="shared" si="35"/>
        <v>1.1652542372881356E-2</v>
      </c>
    </row>
    <row r="120" spans="1:30" customFormat="1" ht="16" x14ac:dyDescent="0.2">
      <c r="A120" s="34" t="s">
        <v>115</v>
      </c>
      <c r="B120" s="10" t="s">
        <v>116</v>
      </c>
      <c r="C120" s="11">
        <v>5</v>
      </c>
      <c r="D120" s="11">
        <v>3</v>
      </c>
      <c r="E120" s="11">
        <f t="shared" si="39"/>
        <v>8</v>
      </c>
      <c r="F120" s="12">
        <f t="shared" si="31"/>
        <v>8.4745762711864406E-3</v>
      </c>
      <c r="G120" s="2"/>
      <c r="H120" s="10" t="s">
        <v>116</v>
      </c>
      <c r="I120" s="26">
        <v>5</v>
      </c>
      <c r="J120" s="26">
        <v>3</v>
      </c>
      <c r="K120" s="11">
        <f t="shared" si="40"/>
        <v>8</v>
      </c>
      <c r="L120" s="12">
        <f t="shared" si="36"/>
        <v>8.5744908896034297E-3</v>
      </c>
      <c r="N120" s="10" t="s">
        <v>116</v>
      </c>
      <c r="O120" s="26">
        <v>5</v>
      </c>
      <c r="P120" s="26">
        <v>3</v>
      </c>
      <c r="Q120" s="11">
        <f t="shared" ref="Q120:Q121" si="53">SUM(O120:P120)</f>
        <v>8</v>
      </c>
      <c r="R120" s="12">
        <f t="shared" si="33"/>
        <v>8.5836909871244635E-3</v>
      </c>
      <c r="T120" s="27" t="s">
        <v>116</v>
      </c>
      <c r="U120" s="28">
        <v>5</v>
      </c>
      <c r="V120" s="28">
        <v>3</v>
      </c>
      <c r="W120" s="29">
        <f t="shared" si="41"/>
        <v>8</v>
      </c>
      <c r="X120" s="30">
        <f t="shared" ref="X120:X121" si="54">W120/$W$133</f>
        <v>8.2389289392378988E-3</v>
      </c>
      <c r="Z120" s="27" t="s">
        <v>116</v>
      </c>
      <c r="AA120" s="44">
        <v>5</v>
      </c>
      <c r="AB120" s="44">
        <v>3</v>
      </c>
      <c r="AC120" s="29">
        <f t="shared" si="42"/>
        <v>8</v>
      </c>
      <c r="AD120" s="30">
        <f t="shared" si="35"/>
        <v>8.4745762711864406E-3</v>
      </c>
    </row>
    <row r="121" spans="1:30" customFormat="1" ht="16" x14ac:dyDescent="0.2">
      <c r="A121" s="35"/>
      <c r="B121" s="10" t="s">
        <v>117</v>
      </c>
      <c r="C121" s="11">
        <v>2</v>
      </c>
      <c r="D121" s="11">
        <v>3</v>
      </c>
      <c r="E121" s="11">
        <f t="shared" si="39"/>
        <v>5</v>
      </c>
      <c r="F121" s="12">
        <f t="shared" si="31"/>
        <v>5.2966101694915252E-3</v>
      </c>
      <c r="G121" s="2"/>
      <c r="H121" s="10" t="s">
        <v>117</v>
      </c>
      <c r="I121" s="26">
        <v>2</v>
      </c>
      <c r="J121" s="26">
        <v>3</v>
      </c>
      <c r="K121" s="11">
        <f t="shared" si="40"/>
        <v>5</v>
      </c>
      <c r="L121" s="12">
        <f t="shared" si="36"/>
        <v>5.3590568060021436E-3</v>
      </c>
      <c r="N121" s="10" t="s">
        <v>117</v>
      </c>
      <c r="O121" s="26">
        <v>2</v>
      </c>
      <c r="P121" s="26">
        <v>3</v>
      </c>
      <c r="Q121" s="11">
        <f t="shared" si="53"/>
        <v>5</v>
      </c>
      <c r="R121" s="12">
        <f t="shared" si="33"/>
        <v>5.3648068669527897E-3</v>
      </c>
      <c r="T121" s="27" t="s">
        <v>117</v>
      </c>
      <c r="U121" s="28">
        <v>2</v>
      </c>
      <c r="V121" s="28">
        <v>3</v>
      </c>
      <c r="W121" s="29">
        <f t="shared" si="41"/>
        <v>5</v>
      </c>
      <c r="X121" s="30">
        <f t="shared" si="54"/>
        <v>5.1493305870236872E-3</v>
      </c>
      <c r="Z121" s="27" t="s">
        <v>117</v>
      </c>
      <c r="AA121" s="44">
        <v>2</v>
      </c>
      <c r="AB121" s="44">
        <v>3</v>
      </c>
      <c r="AC121" s="29">
        <f t="shared" si="42"/>
        <v>5</v>
      </c>
      <c r="AD121" s="30">
        <f t="shared" si="35"/>
        <v>5.2966101694915252E-3</v>
      </c>
    </row>
    <row r="122" spans="1:30" s="4" customFormat="1" ht="15" x14ac:dyDescent="0.2">
      <c r="A122" s="35"/>
      <c r="B122" s="13" t="s">
        <v>134</v>
      </c>
      <c r="C122" s="14">
        <f>SUM(C120:C121)</f>
        <v>7</v>
      </c>
      <c r="D122" s="14">
        <f>SUM(D120:D121)</f>
        <v>6</v>
      </c>
      <c r="E122" s="14">
        <f>SUM(E120:E121)</f>
        <v>13</v>
      </c>
      <c r="F122" s="15">
        <f t="shared" si="31"/>
        <v>1.3771186440677966E-2</v>
      </c>
      <c r="G122" s="5"/>
      <c r="H122" s="13" t="s">
        <v>134</v>
      </c>
      <c r="I122" s="14">
        <f>SUM(I120:I121)</f>
        <v>7</v>
      </c>
      <c r="J122" s="14">
        <f>SUM(J120:J121)</f>
        <v>6</v>
      </c>
      <c r="K122" s="14">
        <f>SUM(K120:K121)</f>
        <v>13</v>
      </c>
      <c r="L122" s="15">
        <f t="shared" si="36"/>
        <v>1.3933547695605574E-2</v>
      </c>
      <c r="N122" s="13" t="s">
        <v>134</v>
      </c>
      <c r="O122" s="14">
        <f>SUM(O120:O121)</f>
        <v>7</v>
      </c>
      <c r="P122" s="14">
        <f>SUM(P120:P121)</f>
        <v>6</v>
      </c>
      <c r="Q122" s="14">
        <f>SUM(Q120:Q121)</f>
        <v>13</v>
      </c>
      <c r="R122" s="15">
        <f t="shared" si="33"/>
        <v>1.3948497854077254E-2</v>
      </c>
      <c r="T122" s="31" t="s">
        <v>134</v>
      </c>
      <c r="U122" s="32">
        <f>SUM(U120:U121)</f>
        <v>7</v>
      </c>
      <c r="V122" s="32">
        <f>SUM(V120:V121)</f>
        <v>6</v>
      </c>
      <c r="W122" s="32">
        <f>SUM(W120:W121)</f>
        <v>13</v>
      </c>
      <c r="X122" s="33">
        <f>W122/$W$133</f>
        <v>1.3388259526261586E-2</v>
      </c>
      <c r="Z122" s="31" t="s">
        <v>134</v>
      </c>
      <c r="AA122" s="32">
        <f>SUM(AA120:AA121)</f>
        <v>7</v>
      </c>
      <c r="AB122" s="32">
        <f>SUM(AB120:AB121)</f>
        <v>6</v>
      </c>
      <c r="AC122" s="32">
        <f>SUM(AC120:AC121)</f>
        <v>13</v>
      </c>
      <c r="AD122" s="33">
        <f t="shared" si="35"/>
        <v>1.3771186440677966E-2</v>
      </c>
    </row>
    <row r="123" spans="1:30" customFormat="1" ht="16" x14ac:dyDescent="0.2">
      <c r="A123" s="34" t="s">
        <v>118</v>
      </c>
      <c r="B123" s="10" t="s">
        <v>119</v>
      </c>
      <c r="C123" s="11">
        <v>3</v>
      </c>
      <c r="D123" s="11">
        <v>1</v>
      </c>
      <c r="E123" s="11">
        <v>4</v>
      </c>
      <c r="F123" s="12">
        <f t="shared" si="31"/>
        <v>4.2372881355932203E-3</v>
      </c>
      <c r="G123" s="2"/>
      <c r="H123" s="10" t="s">
        <v>119</v>
      </c>
      <c r="I123" s="26">
        <v>3</v>
      </c>
      <c r="J123" s="26">
        <v>1</v>
      </c>
      <c r="K123" s="11">
        <v>4</v>
      </c>
      <c r="L123" s="12">
        <f t="shared" si="36"/>
        <v>4.2872454448017148E-3</v>
      </c>
      <c r="N123" s="10" t="s">
        <v>119</v>
      </c>
      <c r="O123" s="26">
        <v>3</v>
      </c>
      <c r="P123" s="26">
        <v>1</v>
      </c>
      <c r="Q123" s="11">
        <v>4</v>
      </c>
      <c r="R123" s="12">
        <f t="shared" si="33"/>
        <v>4.2918454935622317E-3</v>
      </c>
      <c r="T123" s="27" t="s">
        <v>119</v>
      </c>
      <c r="U123" s="28">
        <v>3</v>
      </c>
      <c r="V123" s="28">
        <v>1</v>
      </c>
      <c r="W123" s="29">
        <v>4</v>
      </c>
      <c r="X123" s="33">
        <f>W123/$W$133</f>
        <v>4.1194644696189494E-3</v>
      </c>
      <c r="Z123" s="27" t="s">
        <v>119</v>
      </c>
      <c r="AA123" s="45">
        <v>3</v>
      </c>
      <c r="AB123" s="45">
        <v>1</v>
      </c>
      <c r="AC123" s="29">
        <v>4</v>
      </c>
      <c r="AD123" s="33">
        <f t="shared" si="35"/>
        <v>4.2372881355932203E-3</v>
      </c>
    </row>
    <row r="124" spans="1:30" s="4" customFormat="1" ht="15" x14ac:dyDescent="0.2">
      <c r="A124" s="35"/>
      <c r="B124" s="13" t="s">
        <v>134</v>
      </c>
      <c r="C124" s="14">
        <v>3</v>
      </c>
      <c r="D124" s="14">
        <v>1</v>
      </c>
      <c r="E124" s="14">
        <v>4</v>
      </c>
      <c r="F124" s="15">
        <f t="shared" si="31"/>
        <v>4.2372881355932203E-3</v>
      </c>
      <c r="G124" s="5"/>
      <c r="H124" s="13" t="s">
        <v>134</v>
      </c>
      <c r="I124" s="14">
        <v>3</v>
      </c>
      <c r="J124" s="14">
        <v>1</v>
      </c>
      <c r="K124" s="14">
        <v>4</v>
      </c>
      <c r="L124" s="15">
        <f t="shared" si="36"/>
        <v>4.2872454448017148E-3</v>
      </c>
      <c r="N124" s="13" t="s">
        <v>134</v>
      </c>
      <c r="O124" s="14">
        <v>3</v>
      </c>
      <c r="P124" s="14">
        <v>1</v>
      </c>
      <c r="Q124" s="14">
        <v>4</v>
      </c>
      <c r="R124" s="15">
        <f t="shared" si="33"/>
        <v>4.2918454935622317E-3</v>
      </c>
      <c r="T124" s="31" t="s">
        <v>134</v>
      </c>
      <c r="U124" s="32">
        <f>SUM(U123)</f>
        <v>3</v>
      </c>
      <c r="V124" s="32">
        <f>SUM(V123)</f>
        <v>1</v>
      </c>
      <c r="W124" s="32">
        <v>4</v>
      </c>
      <c r="X124" s="30">
        <f t="shared" ref="X124:X131" si="55">W124/$W$133</f>
        <v>4.1194644696189494E-3</v>
      </c>
      <c r="Z124" s="31" t="s">
        <v>134</v>
      </c>
      <c r="AA124" s="32">
        <f>SUM(AA123)</f>
        <v>3</v>
      </c>
      <c r="AB124" s="32">
        <f>SUM(AB123)</f>
        <v>1</v>
      </c>
      <c r="AC124" s="32">
        <v>4</v>
      </c>
      <c r="AD124" s="30">
        <f t="shared" si="35"/>
        <v>4.2372881355932203E-3</v>
      </c>
    </row>
    <row r="125" spans="1:30" customFormat="1" ht="16" x14ac:dyDescent="0.2">
      <c r="A125" s="34" t="s">
        <v>120</v>
      </c>
      <c r="B125" s="10" t="s">
        <v>121</v>
      </c>
      <c r="C125" s="11">
        <v>2</v>
      </c>
      <c r="D125" s="11"/>
      <c r="E125" s="11">
        <f t="shared" ref="E125:E131" si="56">SUM(C125:D125)</f>
        <v>2</v>
      </c>
      <c r="F125" s="12">
        <f t="shared" si="31"/>
        <v>2.1186440677966102E-3</v>
      </c>
      <c r="G125" s="2"/>
      <c r="H125" s="10" t="s">
        <v>121</v>
      </c>
      <c r="I125" s="26">
        <v>2</v>
      </c>
      <c r="J125" s="26"/>
      <c r="K125" s="11">
        <f t="shared" ref="K125:K131" si="57">SUM(I125:J125)</f>
        <v>2</v>
      </c>
      <c r="L125" s="12">
        <f t="shared" si="36"/>
        <v>2.1436227224008574E-3</v>
      </c>
      <c r="N125" s="10" t="s">
        <v>121</v>
      </c>
      <c r="O125" s="26">
        <v>2</v>
      </c>
      <c r="P125" s="26"/>
      <c r="Q125" s="11">
        <f t="shared" ref="Q125:Q131" si="58">SUM(O125:P125)</f>
        <v>2</v>
      </c>
      <c r="R125" s="12">
        <f t="shared" si="33"/>
        <v>2.1459227467811159E-3</v>
      </c>
      <c r="T125" s="27" t="s">
        <v>121</v>
      </c>
      <c r="U125" s="28">
        <v>2</v>
      </c>
      <c r="V125" s="28"/>
      <c r="W125" s="29">
        <f t="shared" ref="W125:W131" si="59">SUM(U125:V125)</f>
        <v>2</v>
      </c>
      <c r="X125" s="30">
        <f t="shared" si="55"/>
        <v>2.0597322348094747E-3</v>
      </c>
      <c r="Z125" s="27" t="s">
        <v>121</v>
      </c>
      <c r="AA125" s="44">
        <v>2</v>
      </c>
      <c r="AB125" s="44"/>
      <c r="AC125" s="29">
        <f t="shared" ref="AC125:AC131" si="60">SUM(AA125:AB125)</f>
        <v>2</v>
      </c>
      <c r="AD125" s="30">
        <f t="shared" si="35"/>
        <v>2.1186440677966102E-3</v>
      </c>
    </row>
    <row r="126" spans="1:30" customFormat="1" ht="16" x14ac:dyDescent="0.2">
      <c r="A126" s="35"/>
      <c r="B126" s="10" t="s">
        <v>122</v>
      </c>
      <c r="C126" s="11">
        <v>9</v>
      </c>
      <c r="D126" s="11">
        <v>3</v>
      </c>
      <c r="E126" s="11">
        <f t="shared" si="56"/>
        <v>12</v>
      </c>
      <c r="F126" s="12">
        <f t="shared" si="31"/>
        <v>1.2711864406779662E-2</v>
      </c>
      <c r="G126" s="2"/>
      <c r="H126" s="10" t="s">
        <v>122</v>
      </c>
      <c r="I126" s="26">
        <v>9</v>
      </c>
      <c r="J126" s="26">
        <v>3</v>
      </c>
      <c r="K126" s="11">
        <f t="shared" si="57"/>
        <v>12</v>
      </c>
      <c r="L126" s="12">
        <f t="shared" si="36"/>
        <v>1.2861736334405145E-2</v>
      </c>
      <c r="N126" s="10" t="s">
        <v>122</v>
      </c>
      <c r="O126" s="26">
        <v>9</v>
      </c>
      <c r="P126" s="26">
        <v>3</v>
      </c>
      <c r="Q126" s="11">
        <f t="shared" si="58"/>
        <v>12</v>
      </c>
      <c r="R126" s="12">
        <f t="shared" si="33"/>
        <v>1.2875536480686695E-2</v>
      </c>
      <c r="T126" s="27" t="s">
        <v>122</v>
      </c>
      <c r="U126" s="28">
        <v>9</v>
      </c>
      <c r="V126" s="28">
        <v>3</v>
      </c>
      <c r="W126" s="29">
        <f t="shared" si="59"/>
        <v>12</v>
      </c>
      <c r="X126" s="30">
        <f t="shared" si="55"/>
        <v>1.2358393408856848E-2</v>
      </c>
      <c r="Z126" s="27" t="s">
        <v>122</v>
      </c>
      <c r="AA126" s="44">
        <v>9</v>
      </c>
      <c r="AB126" s="44">
        <v>3</v>
      </c>
      <c r="AC126" s="29">
        <f t="shared" si="60"/>
        <v>12</v>
      </c>
      <c r="AD126" s="30">
        <f t="shared" si="35"/>
        <v>1.2711864406779662E-2</v>
      </c>
    </row>
    <row r="127" spans="1:30" customFormat="1" ht="16" x14ac:dyDescent="0.2">
      <c r="A127" s="35"/>
      <c r="B127" s="10" t="s">
        <v>123</v>
      </c>
      <c r="C127" s="11">
        <v>3</v>
      </c>
      <c r="D127" s="11">
        <v>5</v>
      </c>
      <c r="E127" s="11">
        <f t="shared" si="56"/>
        <v>8</v>
      </c>
      <c r="F127" s="12">
        <f t="shared" si="31"/>
        <v>8.4745762711864406E-3</v>
      </c>
      <c r="G127" s="2"/>
      <c r="H127" s="10" t="s">
        <v>123</v>
      </c>
      <c r="I127" s="26">
        <v>3</v>
      </c>
      <c r="J127" s="26">
        <v>5</v>
      </c>
      <c r="K127" s="11">
        <f t="shared" si="57"/>
        <v>8</v>
      </c>
      <c r="L127" s="12">
        <f t="shared" si="36"/>
        <v>8.5744908896034297E-3</v>
      </c>
      <c r="N127" s="10" t="s">
        <v>123</v>
      </c>
      <c r="O127" s="26">
        <v>3</v>
      </c>
      <c r="P127" s="26">
        <v>5</v>
      </c>
      <c r="Q127" s="11">
        <f t="shared" si="58"/>
        <v>8</v>
      </c>
      <c r="R127" s="12">
        <f t="shared" si="33"/>
        <v>8.5836909871244635E-3</v>
      </c>
      <c r="T127" s="27" t="s">
        <v>123</v>
      </c>
      <c r="U127" s="28">
        <v>3</v>
      </c>
      <c r="V127" s="28">
        <v>5</v>
      </c>
      <c r="W127" s="29">
        <f t="shared" si="59"/>
        <v>8</v>
      </c>
      <c r="X127" s="30">
        <f t="shared" si="55"/>
        <v>8.2389289392378988E-3</v>
      </c>
      <c r="Z127" s="27" t="s">
        <v>123</v>
      </c>
      <c r="AA127" s="44">
        <v>5</v>
      </c>
      <c r="AB127" s="44">
        <v>5</v>
      </c>
      <c r="AC127" s="29">
        <f t="shared" si="60"/>
        <v>10</v>
      </c>
      <c r="AD127" s="30">
        <f t="shared" si="35"/>
        <v>1.059322033898305E-2</v>
      </c>
    </row>
    <row r="128" spans="1:30" customFormat="1" ht="16" x14ac:dyDescent="0.2">
      <c r="A128" s="35"/>
      <c r="B128" s="10" t="s">
        <v>124</v>
      </c>
      <c r="C128" s="11">
        <v>4</v>
      </c>
      <c r="D128" s="11">
        <v>4</v>
      </c>
      <c r="E128" s="11">
        <f t="shared" si="56"/>
        <v>8</v>
      </c>
      <c r="F128" s="12">
        <f t="shared" si="31"/>
        <v>8.4745762711864406E-3</v>
      </c>
      <c r="G128" s="2"/>
      <c r="H128" s="10" t="s">
        <v>124</v>
      </c>
      <c r="I128" s="26">
        <v>4</v>
      </c>
      <c r="J128" s="26">
        <v>4</v>
      </c>
      <c r="K128" s="11">
        <f t="shared" si="57"/>
        <v>8</v>
      </c>
      <c r="L128" s="12">
        <f t="shared" si="36"/>
        <v>8.5744908896034297E-3</v>
      </c>
      <c r="N128" s="10" t="s">
        <v>124</v>
      </c>
      <c r="O128" s="26">
        <v>4</v>
      </c>
      <c r="P128" s="26">
        <v>4</v>
      </c>
      <c r="Q128" s="11">
        <f t="shared" si="58"/>
        <v>8</v>
      </c>
      <c r="R128" s="12">
        <f t="shared" si="33"/>
        <v>8.5836909871244635E-3</v>
      </c>
      <c r="T128" s="27" t="s">
        <v>124</v>
      </c>
      <c r="U128" s="28">
        <v>4</v>
      </c>
      <c r="V128" s="28">
        <v>4</v>
      </c>
      <c r="W128" s="29">
        <f t="shared" si="59"/>
        <v>8</v>
      </c>
      <c r="X128" s="30">
        <f t="shared" si="55"/>
        <v>8.2389289392378988E-3</v>
      </c>
      <c r="Z128" s="27" t="s">
        <v>124</v>
      </c>
      <c r="AA128" s="44">
        <v>4</v>
      </c>
      <c r="AB128" s="44">
        <v>4</v>
      </c>
      <c r="AC128" s="29">
        <f t="shared" si="60"/>
        <v>8</v>
      </c>
      <c r="AD128" s="30">
        <f t="shared" si="35"/>
        <v>8.4745762711864406E-3</v>
      </c>
    </row>
    <row r="129" spans="1:30" customFormat="1" ht="16" x14ac:dyDescent="0.2">
      <c r="A129" s="35"/>
      <c r="B129" s="10" t="s">
        <v>125</v>
      </c>
      <c r="C129" s="11">
        <v>7</v>
      </c>
      <c r="D129" s="11">
        <v>14</v>
      </c>
      <c r="E129" s="11">
        <f t="shared" si="56"/>
        <v>21</v>
      </c>
      <c r="F129" s="12">
        <f t="shared" si="31"/>
        <v>2.2245762711864406E-2</v>
      </c>
      <c r="G129" s="2"/>
      <c r="H129" s="10" t="s">
        <v>125</v>
      </c>
      <c r="I129" s="26">
        <v>7</v>
      </c>
      <c r="J129" s="26">
        <v>14</v>
      </c>
      <c r="K129" s="11">
        <f t="shared" si="57"/>
        <v>21</v>
      </c>
      <c r="L129" s="12">
        <f t="shared" si="36"/>
        <v>2.2508038585209004E-2</v>
      </c>
      <c r="N129" s="10" t="s">
        <v>125</v>
      </c>
      <c r="O129" s="26">
        <v>7</v>
      </c>
      <c r="P129" s="26">
        <v>14</v>
      </c>
      <c r="Q129" s="11">
        <f t="shared" si="58"/>
        <v>21</v>
      </c>
      <c r="R129" s="12">
        <f t="shared" si="33"/>
        <v>2.2532188841201718E-2</v>
      </c>
      <c r="T129" s="27" t="s">
        <v>125</v>
      </c>
      <c r="U129" s="28">
        <v>7</v>
      </c>
      <c r="V129" s="28">
        <v>15</v>
      </c>
      <c r="W129" s="29">
        <f t="shared" si="59"/>
        <v>22</v>
      </c>
      <c r="X129" s="30">
        <f t="shared" si="55"/>
        <v>2.2657054582904221E-2</v>
      </c>
      <c r="Z129" s="27" t="s">
        <v>125</v>
      </c>
      <c r="AA129" s="44">
        <v>7</v>
      </c>
      <c r="AB129" s="44">
        <v>14</v>
      </c>
      <c r="AC129" s="29">
        <f t="shared" si="60"/>
        <v>21</v>
      </c>
      <c r="AD129" s="30">
        <f t="shared" si="35"/>
        <v>2.2245762711864406E-2</v>
      </c>
    </row>
    <row r="130" spans="1:30" customFormat="1" ht="16" x14ac:dyDescent="0.2">
      <c r="A130" s="35"/>
      <c r="B130" s="10" t="s">
        <v>126</v>
      </c>
      <c r="C130" s="11">
        <v>7</v>
      </c>
      <c r="D130" s="11">
        <v>7</v>
      </c>
      <c r="E130" s="11">
        <f t="shared" si="56"/>
        <v>14</v>
      </c>
      <c r="F130" s="12">
        <f t="shared" si="31"/>
        <v>1.4830508474576272E-2</v>
      </c>
      <c r="G130" s="2"/>
      <c r="H130" s="10" t="s">
        <v>126</v>
      </c>
      <c r="I130" s="26">
        <v>7</v>
      </c>
      <c r="J130" s="26">
        <v>7</v>
      </c>
      <c r="K130" s="11">
        <f t="shared" si="57"/>
        <v>14</v>
      </c>
      <c r="L130" s="12">
        <f t="shared" si="36"/>
        <v>1.5005359056806002E-2</v>
      </c>
      <c r="N130" s="10" t="s">
        <v>126</v>
      </c>
      <c r="O130" s="26">
        <v>8</v>
      </c>
      <c r="P130" s="26">
        <v>7</v>
      </c>
      <c r="Q130" s="11">
        <f t="shared" si="58"/>
        <v>15</v>
      </c>
      <c r="R130" s="12">
        <f t="shared" si="33"/>
        <v>1.6094420600858368E-2</v>
      </c>
      <c r="T130" s="27" t="s">
        <v>126</v>
      </c>
      <c r="U130" s="28">
        <v>9</v>
      </c>
      <c r="V130" s="28">
        <v>7</v>
      </c>
      <c r="W130" s="29">
        <f t="shared" si="59"/>
        <v>16</v>
      </c>
      <c r="X130" s="30">
        <f t="shared" si="55"/>
        <v>1.6477857878475798E-2</v>
      </c>
      <c r="Z130" s="27" t="s">
        <v>126</v>
      </c>
      <c r="AA130" s="44">
        <v>10</v>
      </c>
      <c r="AB130" s="44">
        <v>8</v>
      </c>
      <c r="AC130" s="29">
        <f t="shared" si="60"/>
        <v>18</v>
      </c>
      <c r="AD130" s="30">
        <f t="shared" si="35"/>
        <v>1.9067796610169493E-2</v>
      </c>
    </row>
    <row r="131" spans="1:30" customFormat="1" ht="16" x14ac:dyDescent="0.2">
      <c r="A131" s="35"/>
      <c r="B131" s="10" t="s">
        <v>127</v>
      </c>
      <c r="C131" s="11">
        <v>12</v>
      </c>
      <c r="D131" s="11">
        <v>8</v>
      </c>
      <c r="E131" s="11">
        <f t="shared" si="56"/>
        <v>20</v>
      </c>
      <c r="F131" s="12">
        <f t="shared" si="31"/>
        <v>2.1186440677966101E-2</v>
      </c>
      <c r="G131" s="2"/>
      <c r="H131" s="10" t="s">
        <v>127</v>
      </c>
      <c r="I131" s="26">
        <v>12</v>
      </c>
      <c r="J131" s="26">
        <v>8</v>
      </c>
      <c r="K131" s="11">
        <f t="shared" si="57"/>
        <v>20</v>
      </c>
      <c r="L131" s="12">
        <f t="shared" si="36"/>
        <v>2.1436227224008574E-2</v>
      </c>
      <c r="N131" s="10" t="s">
        <v>127</v>
      </c>
      <c r="O131" s="26">
        <v>12</v>
      </c>
      <c r="P131" s="26">
        <v>8</v>
      </c>
      <c r="Q131" s="11">
        <f t="shared" si="58"/>
        <v>20</v>
      </c>
      <c r="R131" s="12">
        <f t="shared" si="33"/>
        <v>2.1459227467811159E-2</v>
      </c>
      <c r="T131" s="27" t="s">
        <v>127</v>
      </c>
      <c r="U131" s="28">
        <v>12</v>
      </c>
      <c r="V131" s="28">
        <v>8</v>
      </c>
      <c r="W131" s="29">
        <f t="shared" si="59"/>
        <v>20</v>
      </c>
      <c r="X131" s="30">
        <f t="shared" si="55"/>
        <v>2.0597322348094749E-2</v>
      </c>
      <c r="Z131" s="27" t="s">
        <v>127</v>
      </c>
      <c r="AA131" s="44">
        <v>13</v>
      </c>
      <c r="AB131" s="44">
        <v>8</v>
      </c>
      <c r="AC131" s="29">
        <f t="shared" si="60"/>
        <v>21</v>
      </c>
      <c r="AD131" s="30">
        <f t="shared" si="35"/>
        <v>2.2245762711864406E-2</v>
      </c>
    </row>
    <row r="132" spans="1:30" s="4" customFormat="1" ht="15" x14ac:dyDescent="0.2">
      <c r="A132" s="35"/>
      <c r="B132" s="13" t="s">
        <v>134</v>
      </c>
      <c r="C132" s="14">
        <f>SUM(C125:C131)</f>
        <v>44</v>
      </c>
      <c r="D132" s="14">
        <f>SUM(D125:D131)</f>
        <v>41</v>
      </c>
      <c r="E132" s="14">
        <f>SUM(E125:E131)</f>
        <v>85</v>
      </c>
      <c r="F132" s="15">
        <f t="shared" ref="F132" si="61">E132/$E$133</f>
        <v>9.0042372881355928E-2</v>
      </c>
      <c r="G132" s="5"/>
      <c r="H132" s="13" t="s">
        <v>134</v>
      </c>
      <c r="I132" s="14">
        <f>SUM(I125:I131)</f>
        <v>44</v>
      </c>
      <c r="J132" s="14">
        <f>SUM(J125:J131)</f>
        <v>41</v>
      </c>
      <c r="K132" s="14">
        <f>SUM(K125:K131)</f>
        <v>85</v>
      </c>
      <c r="L132" s="15">
        <f t="shared" si="36"/>
        <v>9.1103965702036438E-2</v>
      </c>
      <c r="N132" s="13" t="s">
        <v>134</v>
      </c>
      <c r="O132" s="14">
        <f>SUM(O125:O131)</f>
        <v>45</v>
      </c>
      <c r="P132" s="14">
        <f>SUM(P125:P131)</f>
        <v>41</v>
      </c>
      <c r="Q132" s="14">
        <f>SUM(Q125:Q131)</f>
        <v>86</v>
      </c>
      <c r="R132" s="15">
        <f t="shared" ref="R132" si="62">Q132/$Q$133</f>
        <v>9.2274678111587988E-2</v>
      </c>
      <c r="T132" s="31" t="s">
        <v>134</v>
      </c>
      <c r="U132" s="32">
        <f>SUM(U125:U131)</f>
        <v>46</v>
      </c>
      <c r="V132" s="32">
        <f>SUM(V125:V131)</f>
        <v>42</v>
      </c>
      <c r="W132" s="32">
        <f>SUM(W125:W131)</f>
        <v>88</v>
      </c>
      <c r="X132" s="33">
        <f>W132/$W$133</f>
        <v>9.0628218331616883E-2</v>
      </c>
      <c r="Z132" s="31" t="s">
        <v>134</v>
      </c>
      <c r="AA132" s="32">
        <f>SUM(AA125:AA131)</f>
        <v>50</v>
      </c>
      <c r="AB132" s="32">
        <f>SUM(AB125:AB131)</f>
        <v>42</v>
      </c>
      <c r="AC132" s="32">
        <f>SUM(AC125:AC131)</f>
        <v>92</v>
      </c>
      <c r="AD132" s="33">
        <f t="shared" ref="AD132" si="63">AC132/$E$133</f>
        <v>9.7457627118644072E-2</v>
      </c>
    </row>
    <row r="133" spans="1:30" customFormat="1" ht="16" x14ac:dyDescent="0.2">
      <c r="A133" s="16" t="s">
        <v>134</v>
      </c>
      <c r="B133" s="17"/>
      <c r="C133" s="18">
        <v>445</v>
      </c>
      <c r="D133" s="18">
        <v>499</v>
      </c>
      <c r="E133" s="21">
        <v>944</v>
      </c>
      <c r="F133" s="22"/>
      <c r="G133" s="6"/>
      <c r="H133" s="19"/>
      <c r="I133" s="20">
        <v>438</v>
      </c>
      <c r="J133" s="20">
        <v>495</v>
      </c>
      <c r="K133" s="20">
        <v>933</v>
      </c>
      <c r="L133" s="6"/>
      <c r="N133" s="19"/>
      <c r="O133" s="20">
        <v>440</v>
      </c>
      <c r="P133" s="20">
        <v>492</v>
      </c>
      <c r="Q133" s="20">
        <v>932</v>
      </c>
      <c r="R133" s="6"/>
      <c r="T133" s="19"/>
      <c r="U133" s="20">
        <v>468</v>
      </c>
      <c r="V133" s="20">
        <v>503</v>
      </c>
      <c r="W133" s="20">
        <v>971</v>
      </c>
      <c r="X133" s="6"/>
      <c r="Z133" s="19"/>
      <c r="AA133" s="20">
        <v>467</v>
      </c>
      <c r="AB133" s="20">
        <v>505</v>
      </c>
      <c r="AC133" s="20">
        <v>972</v>
      </c>
      <c r="AD133" s="6"/>
    </row>
    <row r="134" spans="1:30" x14ac:dyDescent="0.15">
      <c r="A134" s="38" t="s">
        <v>137</v>
      </c>
      <c r="B134" s="39"/>
      <c r="C134" s="39"/>
      <c r="D134" s="39"/>
      <c r="E134" s="39"/>
      <c r="F134" s="40"/>
    </row>
  </sheetData>
  <mergeCells count="26">
    <mergeCell ref="Z1:AD1"/>
    <mergeCell ref="T1:X1"/>
    <mergeCell ref="N1:R1"/>
    <mergeCell ref="A134:F134"/>
    <mergeCell ref="A3:A7"/>
    <mergeCell ref="A8:A10"/>
    <mergeCell ref="A11:A16"/>
    <mergeCell ref="A17:A22"/>
    <mergeCell ref="A49:A61"/>
    <mergeCell ref="A62:A67"/>
    <mergeCell ref="A68:A70"/>
    <mergeCell ref="A71:A79"/>
    <mergeCell ref="A80:A86"/>
    <mergeCell ref="A87:A95"/>
    <mergeCell ref="A125:A132"/>
    <mergeCell ref="A96:A105"/>
    <mergeCell ref="A106:A116"/>
    <mergeCell ref="A117:A119"/>
    <mergeCell ref="A120:A122"/>
    <mergeCell ref="A123:A124"/>
    <mergeCell ref="H1:L1"/>
    <mergeCell ref="A1:F1"/>
    <mergeCell ref="A23:A32"/>
    <mergeCell ref="A33:A37"/>
    <mergeCell ref="A38:A43"/>
    <mergeCell ref="A44:A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Pellegrini Antonella</dc:creator>
  <cp:lastModifiedBy>Fabrizio Vazzana</cp:lastModifiedBy>
  <dcterms:created xsi:type="dcterms:W3CDTF">2021-02-09T10:48:23Z</dcterms:created>
  <dcterms:modified xsi:type="dcterms:W3CDTF">2026-07-03T14:26:32Z</dcterms:modified>
</cp:coreProperties>
</file>