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esca.palomba\Downloads\scheda\"/>
    </mc:Choice>
  </mc:AlternateContent>
  <xr:revisionPtr revIDLastSave="0" documentId="8_{19459259-B678-4482-A029-9DC1C7472C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as_Serra" sheetId="1" r:id="rId1"/>
    <sheet name="Metadati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B37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I19" i="1" s="1"/>
  <c r="B20" i="1"/>
  <c r="B21" i="1"/>
  <c r="B22" i="1"/>
  <c r="B23" i="1"/>
  <c r="I23" i="1" s="1"/>
  <c r="B24" i="1"/>
  <c r="I24" i="1" s="1"/>
  <c r="B25" i="1"/>
  <c r="B26" i="1"/>
  <c r="B27" i="1"/>
  <c r="I27" i="1" s="1"/>
  <c r="B28" i="1"/>
  <c r="I28" i="1" s="1"/>
  <c r="B29" i="1"/>
  <c r="B30" i="1"/>
  <c r="B31" i="1"/>
  <c r="I31" i="1" s="1"/>
  <c r="B32" i="1"/>
  <c r="B33" i="1"/>
  <c r="B34" i="1"/>
  <c r="B35" i="1"/>
  <c r="B36" i="1"/>
  <c r="B3" i="1"/>
  <c r="I20" i="1"/>
  <c r="I21" i="1"/>
  <c r="I22" i="1"/>
  <c r="I25" i="1"/>
  <c r="I29" i="1"/>
  <c r="I32" i="1"/>
  <c r="I33" i="1"/>
  <c r="I34" i="1"/>
  <c r="I35" i="1"/>
  <c r="I18" i="1"/>
  <c r="G37" i="1" l="1"/>
  <c r="I30" i="1"/>
  <c r="I26" i="1"/>
  <c r="G22" i="1"/>
  <c r="G29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3" i="1"/>
  <c r="G24" i="1"/>
  <c r="G25" i="1"/>
  <c r="G26" i="1"/>
  <c r="G27" i="1"/>
  <c r="G28" i="1"/>
  <c r="G30" i="1"/>
  <c r="I36" i="1"/>
  <c r="G36" i="1"/>
  <c r="G31" i="1"/>
  <c r="G32" i="1"/>
  <c r="G33" i="1"/>
  <c r="G34" i="1"/>
  <c r="G35" i="1"/>
  <c r="G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69C2A8F-95B0-4DC1-B151-AEEA53DFF858}" keepAlive="1" name="Query - dati_agricoltura" description="Connessione alla query 'dati_agricoltura' nella cartella di lavoro." type="5" refreshedVersion="0" background="1" saveData="1">
    <dbPr connection="Provider=Microsoft.Mashup.OleDb.1;Data Source=$Workbook$;Location=dati_agricoltura;Extended Properties=&quot;&quot;" command="SELECT * FROM [dati_agricoltura]"/>
  </connection>
</connections>
</file>

<file path=xl/sharedStrings.xml><?xml version="1.0" encoding="utf-8"?>
<sst xmlns="http://schemas.openxmlformats.org/spreadsheetml/2006/main" count="25" uniqueCount="19">
  <si>
    <t>Emissioni di gas serra dall’agricoltura</t>
  </si>
  <si>
    <t>di cui metano</t>
  </si>
  <si>
    <t>di cui protossido di azoto</t>
  </si>
  <si>
    <t>di cui anidride carbonica</t>
  </si>
  <si>
    <t>Emissioni nazionali di gas serra</t>
  </si>
  <si>
    <t>Quota dell’agricoltura sul totale delle emissioni</t>
  </si>
  <si>
    <t>%</t>
  </si>
  <si>
    <t>Anno</t>
  </si>
  <si>
    <t>Titolo</t>
  </si>
  <si>
    <t>Fonte dei dati</t>
  </si>
  <si>
    <t>Legenda</t>
  </si>
  <si>
    <t>Note</t>
  </si>
  <si>
    <t>ISPRA</t>
  </si>
  <si>
    <t>Tabella 1: Emissioni di gas serra dovute all’agricoltura per tipo di gas serra e quota sul totale nazionale delle emissioni</t>
  </si>
  <si>
    <r>
      <t>Mt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eq.</t>
    </r>
  </si>
  <si>
    <t>Effort Sharing Decision, ESD</t>
  </si>
  <si>
    <r>
      <t>Effort Sharing Regulation (</t>
    </r>
    <r>
      <rPr>
        <b/>
        <sz val="11"/>
        <color rgb="FF5F6368"/>
        <rFont val="Arial"/>
        <family val="2"/>
      </rPr>
      <t>ESR</t>
    </r>
    <r>
      <rPr>
        <sz val="11"/>
        <color rgb="FF4D5156"/>
        <rFont val="Arial"/>
        <family val="2"/>
      </rPr>
      <t>) </t>
    </r>
  </si>
  <si>
    <t xml:space="preserve">Emissioni ESD (ESD fino al 2020, ESR dal 2021) effettive di GHG </t>
  </si>
  <si>
    <t>Quota dell’agricoltura sul totale delle emissioni ESD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</si>
</sst>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_-* #,##0.0000_-;\-* #,##0.0000_-;_-* &quot;-&quot;??_-;_-@_-"/>
    <numFmt numFmtId="166" formatCode="0.000000000000000000000000000000"/>
    <numFmt numFmtId="167" formatCode="_-&quot;€&quot;\ * #,##0.00_-;\-&quot;€&quot;\ * #,##0.00_-;_-&quot;€&quot;\ * &quot;-&quot;??_-;_-@_-"/>
    <numFmt numFmtId="168" formatCode="#,##0.0000"/>
    <numFmt numFmtId="169" formatCode="0.000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vertAlign val="subscript"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212529"/>
      <name val="Segoe UI"/>
      <family val="2"/>
    </font>
    <font>
      <sz val="11"/>
      <color rgb="FF4D5156"/>
      <name val="Arial"/>
      <family val="2"/>
    </font>
    <font>
      <b/>
      <sz val="11"/>
      <color rgb="FF5F636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name val="Helvetica"/>
      <family val="2"/>
    </font>
    <font>
      <sz val="9"/>
      <color indexed="8"/>
      <name val="Times New Roman"/>
      <family val="1"/>
    </font>
    <font>
      <sz val="10"/>
      <name val="Times New Roman CE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7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7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49" fontId="19" fillId="0" borderId="1" applyNumberFormat="0" applyFont="0" applyFill="0" applyBorder="0" applyProtection="0">
      <alignment horizontal="left" vertical="center" indent="2"/>
    </xf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49" fontId="19" fillId="0" borderId="2" applyNumberFormat="0" applyFont="0" applyFill="0" applyBorder="0" applyProtection="0">
      <alignment horizontal="left" vertical="center" indent="5"/>
    </xf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168" fontId="19" fillId="16" borderId="0" applyBorder="0">
      <alignment horizontal="right" vertical="center"/>
    </xf>
    <xf numFmtId="168" fontId="23" fillId="17" borderId="1">
      <alignment horizontal="right" vertical="center"/>
    </xf>
    <xf numFmtId="4" fontId="20" fillId="0" borderId="3" applyFill="0" applyBorder="0" applyProtection="0">
      <alignment horizontal="right" vertical="center"/>
    </xf>
    <xf numFmtId="0" fontId="27" fillId="18" borderId="4" applyNumberFormat="0" applyAlignment="0" applyProtection="0"/>
    <xf numFmtId="0" fontId="28" fillId="0" borderId="5" applyNumberFormat="0" applyFill="0" applyAlignment="0" applyProtection="0"/>
    <xf numFmtId="0" fontId="29" fillId="19" borderId="6" applyNumberFormat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23" borderId="0" applyNumberFormat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30" fillId="7" borderId="4" applyNumberFormat="0" applyAlignment="0" applyProtection="0"/>
    <xf numFmtId="168" fontId="19" fillId="0" borderId="0" applyBorder="0">
      <alignment horizontal="right" vertical="center"/>
    </xf>
    <xf numFmtId="168" fontId="19" fillId="0" borderId="7">
      <alignment horizontal="right" vertical="center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31" fillId="24" borderId="0" applyNumberFormat="0" applyBorder="0" applyAlignment="0" applyProtection="0"/>
    <xf numFmtId="4" fontId="19" fillId="0" borderId="1" applyFill="0" applyBorder="0" applyProtection="0">
      <alignment horizontal="right" vertical="center"/>
    </xf>
    <xf numFmtId="49" fontId="20" fillId="0" borderId="1" applyNumberFormat="0" applyFill="0" applyBorder="0" applyProtection="0">
      <alignment horizontal="left" vertical="center"/>
    </xf>
    <xf numFmtId="0" fontId="19" fillId="0" borderId="1" applyNumberFormat="0" applyFill="0" applyAlignment="0" applyProtection="0"/>
    <xf numFmtId="0" fontId="22" fillId="25" borderId="0" applyNumberFormat="0" applyFont="0" applyBorder="0" applyAlignment="0" applyProtection="0"/>
    <xf numFmtId="0" fontId="18" fillId="0" borderId="0"/>
    <xf numFmtId="0" fontId="21" fillId="0" borderId="0" applyNumberFormat="0" applyFont="0" applyFill="0" applyBorder="0" applyAlignment="0">
      <protection locked="0"/>
    </xf>
    <xf numFmtId="0" fontId="24" fillId="26" borderId="8" applyNumberFormat="0" applyFont="0" applyAlignment="0" applyProtection="0"/>
    <xf numFmtId="0" fontId="32" fillId="18" borderId="9" applyNumberFormat="0" applyAlignment="0" applyProtection="0"/>
    <xf numFmtId="168" fontId="19" fillId="27" borderId="1" applyNumberFormat="0" applyFont="0" applyBorder="0" applyAlignment="0" applyProtection="0">
      <alignment horizontal="right" vertical="center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5" fillId="0" borderId="0"/>
    <xf numFmtId="0" fontId="18" fillId="0" borderId="0"/>
    <xf numFmtId="0" fontId="18" fillId="0" borderId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13" applyNumberFormat="0" applyFill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19" fillId="0" borderId="0"/>
    <xf numFmtId="0" fontId="18" fillId="0" borderId="0"/>
    <xf numFmtId="169" fontId="23" fillId="0" borderId="14" applyNumberFormat="0" applyFont="0" applyFill="0" applyAlignment="0" applyProtection="0"/>
    <xf numFmtId="0" fontId="23" fillId="0" borderId="15" applyNumberFormat="0" applyFont="0" applyFill="0" applyAlignment="0" applyProtection="0">
      <alignment vertical="top"/>
    </xf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6" fillId="0" borderId="1" xfId="0" applyNumberFormat="1" applyFont="1" applyBorder="1" applyAlignment="1">
      <alignment horizontal="center" vertical="center"/>
    </xf>
    <xf numFmtId="164" fontId="7" fillId="0" borderId="0" xfId="0" applyNumberFormat="1" applyFont="1"/>
    <xf numFmtId="0" fontId="8" fillId="0" borderId="0" xfId="0" applyFont="1"/>
    <xf numFmtId="164" fontId="6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vertical="top" wrapText="1"/>
    </xf>
    <xf numFmtId="164" fontId="10" fillId="0" borderId="1" xfId="0" applyNumberFormat="1" applyFont="1" applyBorder="1" applyAlignment="1">
      <alignment horizontal="right" vertical="top"/>
    </xf>
    <xf numFmtId="164" fontId="11" fillId="0" borderId="1" xfId="0" applyNumberFormat="1" applyFont="1" applyBorder="1" applyAlignment="1">
      <alignment horizontal="right" vertical="top"/>
    </xf>
    <xf numFmtId="43" fontId="8" fillId="0" borderId="0" xfId="1" applyFont="1"/>
    <xf numFmtId="165" fontId="8" fillId="0" borderId="0" xfId="1" applyNumberFormat="1" applyFont="1"/>
    <xf numFmtId="164" fontId="12" fillId="0" borderId="1" xfId="0" applyNumberFormat="1" applyFont="1" applyBorder="1"/>
    <xf numFmtId="164" fontId="7" fillId="0" borderId="1" xfId="0" applyNumberFormat="1" applyFont="1" applyBorder="1"/>
    <xf numFmtId="164" fontId="6" fillId="0" borderId="1" xfId="0" applyNumberFormat="1" applyFont="1" applyBorder="1" applyAlignment="1">
      <alignment vertical="center"/>
    </xf>
    <xf numFmtId="0" fontId="8" fillId="0" borderId="1" xfId="0" applyFont="1" applyBorder="1"/>
    <xf numFmtId="164" fontId="8" fillId="0" borderId="1" xfId="0" applyNumberFormat="1" applyFont="1" applyBorder="1"/>
    <xf numFmtId="0" fontId="14" fillId="0" borderId="0" xfId="0" applyFont="1"/>
    <xf numFmtId="43" fontId="8" fillId="0" borderId="0" xfId="0" applyNumberFormat="1" applyFont="1"/>
    <xf numFmtId="166" fontId="8" fillId="0" borderId="0" xfId="0" applyNumberFormat="1" applyFont="1"/>
    <xf numFmtId="0" fontId="18" fillId="0" borderId="0" xfId="3" applyFont="1"/>
    <xf numFmtId="4" fontId="18" fillId="0" borderId="0" xfId="3" applyNumberFormat="1" applyFont="1" applyAlignment="1">
      <alignment horizontal="center"/>
    </xf>
    <xf numFmtId="3" fontId="18" fillId="0" borderId="0" xfId="3" applyNumberFormat="1" applyFont="1" applyAlignment="1">
      <alignment horizontal="center"/>
    </xf>
    <xf numFmtId="164" fontId="8" fillId="0" borderId="0" xfId="0" applyNumberFormat="1" applyFont="1"/>
    <xf numFmtId="0" fontId="13" fillId="0" borderId="1" xfId="0" applyFont="1" applyBorder="1" applyAlignment="1">
      <alignment vertical="center" wrapText="1"/>
    </xf>
    <xf numFmtId="164" fontId="18" fillId="0" borderId="1" xfId="70" applyNumberFormat="1" applyBorder="1" applyAlignment="1">
      <alignment horizontal="right"/>
    </xf>
    <xf numFmtId="164" fontId="8" fillId="0" borderId="0" xfId="2" applyNumberFormat="1" applyFont="1"/>
    <xf numFmtId="3" fontId="0" fillId="0" borderId="0" xfId="0" applyNumberFormat="1"/>
  </cellXfs>
  <cellStyles count="73">
    <cellStyle name="20% - Colore 1 2" xfId="4" xr:uid="{E5DCD4DD-1556-4E68-8E20-6CC669C4C94C}"/>
    <cellStyle name="20% - Colore 2 2" xfId="5" xr:uid="{E648F6C6-075A-4F77-B834-19C86FE35358}"/>
    <cellStyle name="20% - Colore 3 2" xfId="6" xr:uid="{4CC19E86-20AF-4F3B-9645-AFBFF925508E}"/>
    <cellStyle name="20% - Colore 4 2" xfId="7" xr:uid="{B17BCB83-34A9-448A-9055-AE40C60AEBC0}"/>
    <cellStyle name="20% - Colore 5 2" xfId="8" xr:uid="{13F28F8C-4ABB-4DB1-AE10-812DA224DB7D}"/>
    <cellStyle name="20% - Colore 6 2" xfId="9" xr:uid="{35A9F4FE-9D3C-4745-98FE-2E6EC2CAB777}"/>
    <cellStyle name="2x indented GHG Textfiels" xfId="10" xr:uid="{D6A7188C-B88C-4A88-98FB-1CE27F751897}"/>
    <cellStyle name="40% - Colore 1 2" xfId="11" xr:uid="{EDE1196E-A3A7-41B8-BA8D-286891174AF0}"/>
    <cellStyle name="40% - Colore 2 2" xfId="12" xr:uid="{CF816DA8-9F35-45AF-98B5-C99A801C33A2}"/>
    <cellStyle name="40% - Colore 3 2" xfId="13" xr:uid="{1D93AF20-1608-4182-B514-AA50AD00E104}"/>
    <cellStyle name="40% - Colore 4 2" xfId="14" xr:uid="{4C96090B-C966-4B4E-9A1D-E3DDA9F7AD53}"/>
    <cellStyle name="40% - Colore 5 2" xfId="15" xr:uid="{C410AE6D-906E-4CBF-9C81-111E575D3735}"/>
    <cellStyle name="40% - Colore 6 2" xfId="16" xr:uid="{03EEA39C-E433-4709-A073-B61099839684}"/>
    <cellStyle name="5x indented GHG Textfiels" xfId="17" xr:uid="{5512364A-5A45-4F33-8C57-1F6169D95215}"/>
    <cellStyle name="60% - Colore 1 2" xfId="18" xr:uid="{5DE80B91-D899-4ECF-B5F1-E4CCE6466B43}"/>
    <cellStyle name="60% - Colore 2 2" xfId="19" xr:uid="{5720FADC-6442-495E-9117-3A78D63F6C54}"/>
    <cellStyle name="60% - Colore 3 2" xfId="20" xr:uid="{FCB99ACB-00FB-4CFA-A6CB-5FF8C1952E03}"/>
    <cellStyle name="60% - Colore 4 2" xfId="21" xr:uid="{19C1E83A-683E-4B50-8B4C-832BACC5F7F8}"/>
    <cellStyle name="60% - Colore 5 2" xfId="22" xr:uid="{462D682E-5BB6-4FE4-8DE5-1116E6F4C53C}"/>
    <cellStyle name="60% - Colore 6 2" xfId="23" xr:uid="{16CBBC44-83B7-43A9-8A8C-DE49E9FE341C}"/>
    <cellStyle name="AggCels" xfId="24" xr:uid="{C347629B-9BFD-447F-A6BF-4872FC33F45D}"/>
    <cellStyle name="AggOrange_CRFReport-template" xfId="25" xr:uid="{560547EC-FA74-4B07-9FB3-81626B78DA11}"/>
    <cellStyle name="Bold GHG Numbers (0.00)" xfId="26" xr:uid="{ADB7962A-6FEE-4220-82A4-6E2F2F8BB1A2}"/>
    <cellStyle name="Borderbottom" xfId="71" xr:uid="{B6531672-0E81-4380-B949-5B582B33F562}"/>
    <cellStyle name="Bordertop" xfId="72" xr:uid="{153AB851-7601-4FF8-8BBE-DB4518AA58C3}"/>
    <cellStyle name="Calcolo 2" xfId="27" xr:uid="{16665F3C-0C9F-45B7-9F9A-FAA0A0764C34}"/>
    <cellStyle name="Cella collegata 2" xfId="28" xr:uid="{7A710B50-967C-4324-83FD-8B909AAACC12}"/>
    <cellStyle name="Cella da controllare 2" xfId="29" xr:uid="{955579F5-B20B-4C2A-B865-8875CF4BDBE7}"/>
    <cellStyle name="Colore 1 2" xfId="30" xr:uid="{848BAC93-2F5F-40DA-915F-CFB034B1FA43}"/>
    <cellStyle name="Colore 2 2" xfId="31" xr:uid="{6C34E38C-A296-466E-888C-CF600175AB00}"/>
    <cellStyle name="Colore 3 2" xfId="32" xr:uid="{5C019C7D-925E-4123-B065-BA14BE22CF68}"/>
    <cellStyle name="Colore 4 2" xfId="33" xr:uid="{645AFC71-E92B-4C8E-9704-417186EF806B}"/>
    <cellStyle name="Colore 5 2" xfId="34" xr:uid="{EFF02A89-FB9B-4ACA-BC18-E77EFC791F0C}"/>
    <cellStyle name="Colore 6 2" xfId="35" xr:uid="{D6FAEFB9-3B76-4801-888D-0F5CF94FDFC0}"/>
    <cellStyle name="Euro" xfId="36" xr:uid="{75A43F58-34DE-485D-A314-087F3B98EB41}"/>
    <cellStyle name="Euro 2" xfId="37" xr:uid="{9DD13624-B6A1-4728-8D5D-F6E90821DCF8}"/>
    <cellStyle name="Headline" xfId="38" xr:uid="{848AF6F1-14FA-4669-81BD-9258B486C7BC}"/>
    <cellStyle name="Input 2" xfId="39" xr:uid="{2C691B45-DA07-4515-A41C-3C7F699013F0}"/>
    <cellStyle name="InputCells" xfId="40" xr:uid="{03674197-953A-4874-9910-1CFADEFFF35C}"/>
    <cellStyle name="InputCells12_RBorder_CRFReport-template" xfId="41" xr:uid="{B717C828-097B-4858-9172-1D67936C213D}"/>
    <cellStyle name="Migliaia" xfId="1" builtinId="3"/>
    <cellStyle name="Migliaia 2" xfId="43" xr:uid="{F976DEE0-7C3A-4C5F-A0A1-5872376BEC40}"/>
    <cellStyle name="Migliaia 3" xfId="42" xr:uid="{28C51124-6C89-4F82-999A-753A3A5646D9}"/>
    <cellStyle name="Neutrale 2" xfId="44" xr:uid="{EC516E14-F3A2-4299-BCDE-CC1920E18687}"/>
    <cellStyle name="Normal GHG Numbers (0.00)" xfId="45" xr:uid="{09BE4E2A-4AAD-4564-9343-21C1CA939D86}"/>
    <cellStyle name="Normal GHG Textfiels Bold" xfId="46" xr:uid="{4BA8B458-114B-4725-8B3F-D9A94C283A93}"/>
    <cellStyle name="Normal GHG whole table" xfId="47" xr:uid="{2C346E89-B61B-4460-A6A2-FDADE116E60F}"/>
    <cellStyle name="Normal GHG-Shade" xfId="48" xr:uid="{460E65B2-EC90-4A32-9E20-D78E36E42F45}"/>
    <cellStyle name="Normal_harmonisation" xfId="49" xr:uid="{0E81D3F9-5091-4D98-9999-E56CDE1B8BB7}"/>
    <cellStyle name="Normale" xfId="0" builtinId="0"/>
    <cellStyle name="Normale 2" xfId="3" xr:uid="{20438F4D-D18C-4D21-AA15-C0F6CCDD6D51}"/>
    <cellStyle name="Normale 3" xfId="70" xr:uid="{20A1A125-4F61-4419-80E4-67C878900E05}"/>
    <cellStyle name="Not Locked" xfId="50" xr:uid="{9CFA32BC-2740-43CA-81A5-F2FB33648610}"/>
    <cellStyle name="Nota 2" xfId="51" xr:uid="{C4BD5F73-A714-48DE-A411-BB980C9E14FF}"/>
    <cellStyle name="Output 2" xfId="52" xr:uid="{A6F87ED0-40D3-4A11-9747-9A858FC3902F}"/>
    <cellStyle name="Pattern" xfId="53" xr:uid="{0AA8D1C7-910E-4704-BA4D-137B140B441B}"/>
    <cellStyle name="Percentuale" xfId="2" builtinId="5"/>
    <cellStyle name="Percentuale 2" xfId="55" xr:uid="{A48FFF6A-9C3E-4A29-8DFC-63A702643C9A}"/>
    <cellStyle name="Percentuale 3" xfId="54" xr:uid="{9DEA7C04-6541-46F7-BF91-403801FC60BE}"/>
    <cellStyle name="Standard 2" xfId="56" xr:uid="{237EFCD2-BCD4-4D9C-9428-237E3D85940E}"/>
    <cellStyle name="Standard 3" xfId="57" xr:uid="{DDB13CBD-FC20-4A24-9700-E2A7084C62FB}"/>
    <cellStyle name="Standard_DK-Indicators_v2" xfId="58" xr:uid="{C6FBD875-FA30-44A8-9655-057D071F3F32}"/>
    <cellStyle name="Testo avviso 2" xfId="59" xr:uid="{72D9F12B-1080-43B8-B5D6-DC6A5C28C4ED}"/>
    <cellStyle name="Testo descrittivo 2" xfId="60" xr:uid="{B981DC0E-9380-4269-935C-6C979775C7A7}"/>
    <cellStyle name="Titolo 1 2" xfId="62" xr:uid="{FD67D55B-34A5-42C7-B209-3AA6636E12AA}"/>
    <cellStyle name="Titolo 2 2" xfId="63" xr:uid="{D13BC841-9E75-4FB3-BE0B-B948C8DA7179}"/>
    <cellStyle name="Titolo 3 2" xfId="64" xr:uid="{73EB8944-D7D2-4499-AFF3-0C4FFD95DE75}"/>
    <cellStyle name="Titolo 4 2" xfId="65" xr:uid="{9572BB9E-558C-474A-9EB5-56DFE3929365}"/>
    <cellStyle name="Titolo 5" xfId="61" xr:uid="{4D02E15E-B712-442E-89CE-38C10496A6DA}"/>
    <cellStyle name="Totale 2" xfId="66" xr:uid="{97B695C4-B33C-4E34-B724-3EBA7A5AD1CF}"/>
    <cellStyle name="Valore non valido 2" xfId="67" xr:uid="{C4A8FA08-0992-40D3-9278-E3F24DA18FF3}"/>
    <cellStyle name="Valore valido 2" xfId="68" xr:uid="{334B1E24-87DE-4EBA-AC71-D587F0B07395}"/>
    <cellStyle name="Обычный_2++" xfId="69" xr:uid="{2DB39D83-89F0-4E79-B966-B23FCEFD296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2"/>
  <sheetViews>
    <sheetView tabSelected="1" zoomScaleNormal="100" workbookViewId="0">
      <selection activeCell="B39" sqref="B39:AG46"/>
    </sheetView>
  </sheetViews>
  <sheetFormatPr defaultRowHeight="15.5" x14ac:dyDescent="0.35"/>
  <cols>
    <col min="1" max="1" width="9.1796875" style="7"/>
    <col min="2" max="2" width="25.7265625" style="7" customWidth="1"/>
    <col min="3" max="3" width="20.81640625" style="7" customWidth="1"/>
    <col min="4" max="4" width="19.6328125" style="7" customWidth="1"/>
    <col min="5" max="5" width="24.6328125" style="7" customWidth="1"/>
    <col min="6" max="6" width="22.453125" style="7" customWidth="1"/>
    <col min="7" max="7" width="25" style="7" customWidth="1"/>
    <col min="8" max="8" width="24.453125" style="7" customWidth="1"/>
    <col min="9" max="9" width="38.7265625" style="7" customWidth="1"/>
    <col min="10" max="10" width="9.1796875" style="7"/>
    <col min="11" max="11" width="8.7265625" style="7"/>
    <col min="12" max="13" width="9.1796875" style="7"/>
    <col min="14" max="14" width="22.54296875" style="7" bestFit="1" customWidth="1"/>
    <col min="15" max="15" width="9.1796875" style="7"/>
    <col min="16" max="16" width="8.7265625" style="7"/>
    <col min="17" max="18" width="9.1796875" style="7"/>
    <col min="19" max="19" width="11.6328125" style="7" bestFit="1" customWidth="1"/>
    <col min="20" max="24" width="9.1796875" style="7"/>
    <col min="25" max="25" width="38.90625" style="7" bestFit="1" customWidth="1"/>
    <col min="26" max="224" width="9.1796875" style="7"/>
    <col min="225" max="226" width="9.54296875" style="7" customWidth="1"/>
    <col min="227" max="227" width="9.1796875" style="7"/>
    <col min="228" max="228" width="13.453125" style="7" customWidth="1"/>
    <col min="229" max="241" width="9.1796875" style="7"/>
    <col min="242" max="242" width="23.453125" style="7" customWidth="1"/>
    <col min="243" max="480" width="9.1796875" style="7"/>
    <col min="481" max="482" width="9.54296875" style="7" customWidth="1"/>
    <col min="483" max="483" width="9.1796875" style="7"/>
    <col min="484" max="484" width="13.453125" style="7" customWidth="1"/>
    <col min="485" max="497" width="9.1796875" style="7"/>
    <col min="498" max="498" width="23.453125" style="7" customWidth="1"/>
    <col min="499" max="736" width="9.1796875" style="7"/>
    <col min="737" max="738" width="9.54296875" style="7" customWidth="1"/>
    <col min="739" max="739" width="9.1796875" style="7"/>
    <col min="740" max="740" width="13.453125" style="7" customWidth="1"/>
    <col min="741" max="753" width="9.1796875" style="7"/>
    <col min="754" max="754" width="23.453125" style="7" customWidth="1"/>
    <col min="755" max="992" width="9.1796875" style="7"/>
    <col min="993" max="994" width="9.54296875" style="7" customWidth="1"/>
    <col min="995" max="995" width="9.1796875" style="7"/>
    <col min="996" max="996" width="13.453125" style="7" customWidth="1"/>
    <col min="997" max="1009" width="9.1796875" style="7"/>
    <col min="1010" max="1010" width="23.453125" style="7" customWidth="1"/>
    <col min="1011" max="1248" width="9.1796875" style="7"/>
    <col min="1249" max="1250" width="9.54296875" style="7" customWidth="1"/>
    <col min="1251" max="1251" width="9.1796875" style="7"/>
    <col min="1252" max="1252" width="13.453125" style="7" customWidth="1"/>
    <col min="1253" max="1265" width="9.1796875" style="7"/>
    <col min="1266" max="1266" width="23.453125" style="7" customWidth="1"/>
    <col min="1267" max="1504" width="9.1796875" style="7"/>
    <col min="1505" max="1506" width="9.54296875" style="7" customWidth="1"/>
    <col min="1507" max="1507" width="9.1796875" style="7"/>
    <col min="1508" max="1508" width="13.453125" style="7" customWidth="1"/>
    <col min="1509" max="1521" width="9.1796875" style="7"/>
    <col min="1522" max="1522" width="23.453125" style="7" customWidth="1"/>
    <col min="1523" max="1760" width="9.1796875" style="7"/>
    <col min="1761" max="1762" width="9.54296875" style="7" customWidth="1"/>
    <col min="1763" max="1763" width="9.1796875" style="7"/>
    <col min="1764" max="1764" width="13.453125" style="7" customWidth="1"/>
    <col min="1765" max="1777" width="9.1796875" style="7"/>
    <col min="1778" max="1778" width="23.453125" style="7" customWidth="1"/>
    <col min="1779" max="2016" width="9.1796875" style="7"/>
    <col min="2017" max="2018" width="9.54296875" style="7" customWidth="1"/>
    <col min="2019" max="2019" width="9.1796875" style="7"/>
    <col min="2020" max="2020" width="13.453125" style="7" customWidth="1"/>
    <col min="2021" max="2033" width="9.1796875" style="7"/>
    <col min="2034" max="2034" width="23.453125" style="7" customWidth="1"/>
    <col min="2035" max="2272" width="9.1796875" style="7"/>
    <col min="2273" max="2274" width="9.54296875" style="7" customWidth="1"/>
    <col min="2275" max="2275" width="9.1796875" style="7"/>
    <col min="2276" max="2276" width="13.453125" style="7" customWidth="1"/>
    <col min="2277" max="2289" width="9.1796875" style="7"/>
    <col min="2290" max="2290" width="23.453125" style="7" customWidth="1"/>
    <col min="2291" max="2528" width="9.1796875" style="7"/>
    <col min="2529" max="2530" width="9.54296875" style="7" customWidth="1"/>
    <col min="2531" max="2531" width="9.1796875" style="7"/>
    <col min="2532" max="2532" width="13.453125" style="7" customWidth="1"/>
    <col min="2533" max="2545" width="9.1796875" style="7"/>
    <col min="2546" max="2546" width="23.453125" style="7" customWidth="1"/>
    <col min="2547" max="2784" width="9.1796875" style="7"/>
    <col min="2785" max="2786" width="9.54296875" style="7" customWidth="1"/>
    <col min="2787" max="2787" width="9.1796875" style="7"/>
    <col min="2788" max="2788" width="13.453125" style="7" customWidth="1"/>
    <col min="2789" max="2801" width="9.1796875" style="7"/>
    <col min="2802" max="2802" width="23.453125" style="7" customWidth="1"/>
    <col min="2803" max="3040" width="9.1796875" style="7"/>
    <col min="3041" max="3042" width="9.54296875" style="7" customWidth="1"/>
    <col min="3043" max="3043" width="9.1796875" style="7"/>
    <col min="3044" max="3044" width="13.453125" style="7" customWidth="1"/>
    <col min="3045" max="3057" width="9.1796875" style="7"/>
    <col min="3058" max="3058" width="23.453125" style="7" customWidth="1"/>
    <col min="3059" max="3296" width="9.1796875" style="7"/>
    <col min="3297" max="3298" width="9.54296875" style="7" customWidth="1"/>
    <col min="3299" max="3299" width="9.1796875" style="7"/>
    <col min="3300" max="3300" width="13.453125" style="7" customWidth="1"/>
    <col min="3301" max="3313" width="9.1796875" style="7"/>
    <col min="3314" max="3314" width="23.453125" style="7" customWidth="1"/>
    <col min="3315" max="3552" width="9.1796875" style="7"/>
    <col min="3553" max="3554" width="9.54296875" style="7" customWidth="1"/>
    <col min="3555" max="3555" width="9.1796875" style="7"/>
    <col min="3556" max="3556" width="13.453125" style="7" customWidth="1"/>
    <col min="3557" max="3569" width="9.1796875" style="7"/>
    <col min="3570" max="3570" width="23.453125" style="7" customWidth="1"/>
    <col min="3571" max="3808" width="9.1796875" style="7"/>
    <col min="3809" max="3810" width="9.54296875" style="7" customWidth="1"/>
    <col min="3811" max="3811" width="9.1796875" style="7"/>
    <col min="3812" max="3812" width="13.453125" style="7" customWidth="1"/>
    <col min="3813" max="3825" width="9.1796875" style="7"/>
    <col min="3826" max="3826" width="23.453125" style="7" customWidth="1"/>
    <col min="3827" max="4064" width="9.1796875" style="7"/>
    <col min="4065" max="4066" width="9.54296875" style="7" customWidth="1"/>
    <col min="4067" max="4067" width="9.1796875" style="7"/>
    <col min="4068" max="4068" width="13.453125" style="7" customWidth="1"/>
    <col min="4069" max="4081" width="9.1796875" style="7"/>
    <col min="4082" max="4082" width="23.453125" style="7" customWidth="1"/>
    <col min="4083" max="4320" width="9.1796875" style="7"/>
    <col min="4321" max="4322" width="9.54296875" style="7" customWidth="1"/>
    <col min="4323" max="4323" width="9.1796875" style="7"/>
    <col min="4324" max="4324" width="13.453125" style="7" customWidth="1"/>
    <col min="4325" max="4337" width="9.1796875" style="7"/>
    <col min="4338" max="4338" width="23.453125" style="7" customWidth="1"/>
    <col min="4339" max="4576" width="9.1796875" style="7"/>
    <col min="4577" max="4578" width="9.54296875" style="7" customWidth="1"/>
    <col min="4579" max="4579" width="9.1796875" style="7"/>
    <col min="4580" max="4580" width="13.453125" style="7" customWidth="1"/>
    <col min="4581" max="4593" width="9.1796875" style="7"/>
    <col min="4594" max="4594" width="23.453125" style="7" customWidth="1"/>
    <col min="4595" max="4832" width="9.1796875" style="7"/>
    <col min="4833" max="4834" width="9.54296875" style="7" customWidth="1"/>
    <col min="4835" max="4835" width="9.1796875" style="7"/>
    <col min="4836" max="4836" width="13.453125" style="7" customWidth="1"/>
    <col min="4837" max="4849" width="9.1796875" style="7"/>
    <col min="4850" max="4850" width="23.453125" style="7" customWidth="1"/>
    <col min="4851" max="5088" width="9.1796875" style="7"/>
    <col min="5089" max="5090" width="9.54296875" style="7" customWidth="1"/>
    <col min="5091" max="5091" width="9.1796875" style="7"/>
    <col min="5092" max="5092" width="13.453125" style="7" customWidth="1"/>
    <col min="5093" max="5105" width="9.1796875" style="7"/>
    <col min="5106" max="5106" width="23.453125" style="7" customWidth="1"/>
    <col min="5107" max="5344" width="9.1796875" style="7"/>
    <col min="5345" max="5346" width="9.54296875" style="7" customWidth="1"/>
    <col min="5347" max="5347" width="9.1796875" style="7"/>
    <col min="5348" max="5348" width="13.453125" style="7" customWidth="1"/>
    <col min="5349" max="5361" width="9.1796875" style="7"/>
    <col min="5362" max="5362" width="23.453125" style="7" customWidth="1"/>
    <col min="5363" max="5600" width="9.1796875" style="7"/>
    <col min="5601" max="5602" width="9.54296875" style="7" customWidth="1"/>
    <col min="5603" max="5603" width="9.1796875" style="7"/>
    <col min="5604" max="5604" width="13.453125" style="7" customWidth="1"/>
    <col min="5605" max="5617" width="9.1796875" style="7"/>
    <col min="5618" max="5618" width="23.453125" style="7" customWidth="1"/>
    <col min="5619" max="5856" width="9.1796875" style="7"/>
    <col min="5857" max="5858" width="9.54296875" style="7" customWidth="1"/>
    <col min="5859" max="5859" width="9.1796875" style="7"/>
    <col min="5860" max="5860" width="13.453125" style="7" customWidth="1"/>
    <col min="5861" max="5873" width="9.1796875" style="7"/>
    <col min="5874" max="5874" width="23.453125" style="7" customWidth="1"/>
    <col min="5875" max="6112" width="9.1796875" style="7"/>
    <col min="6113" max="6114" width="9.54296875" style="7" customWidth="1"/>
    <col min="6115" max="6115" width="9.1796875" style="7"/>
    <col min="6116" max="6116" width="13.453125" style="7" customWidth="1"/>
    <col min="6117" max="6129" width="9.1796875" style="7"/>
    <col min="6130" max="6130" width="23.453125" style="7" customWidth="1"/>
    <col min="6131" max="6368" width="9.1796875" style="7"/>
    <col min="6369" max="6370" width="9.54296875" style="7" customWidth="1"/>
    <col min="6371" max="6371" width="9.1796875" style="7"/>
    <col min="6372" max="6372" width="13.453125" style="7" customWidth="1"/>
    <col min="6373" max="6385" width="9.1796875" style="7"/>
    <col min="6386" max="6386" width="23.453125" style="7" customWidth="1"/>
    <col min="6387" max="6624" width="9.1796875" style="7"/>
    <col min="6625" max="6626" width="9.54296875" style="7" customWidth="1"/>
    <col min="6627" max="6627" width="9.1796875" style="7"/>
    <col min="6628" max="6628" width="13.453125" style="7" customWidth="1"/>
    <col min="6629" max="6641" width="9.1796875" style="7"/>
    <col min="6642" max="6642" width="23.453125" style="7" customWidth="1"/>
    <col min="6643" max="6880" width="9.1796875" style="7"/>
    <col min="6881" max="6882" width="9.54296875" style="7" customWidth="1"/>
    <col min="6883" max="6883" width="9.1796875" style="7"/>
    <col min="6884" max="6884" width="13.453125" style="7" customWidth="1"/>
    <col min="6885" max="6897" width="9.1796875" style="7"/>
    <col min="6898" max="6898" width="23.453125" style="7" customWidth="1"/>
    <col min="6899" max="7136" width="9.1796875" style="7"/>
    <col min="7137" max="7138" width="9.54296875" style="7" customWidth="1"/>
    <col min="7139" max="7139" width="9.1796875" style="7"/>
    <col min="7140" max="7140" width="13.453125" style="7" customWidth="1"/>
    <col min="7141" max="7153" width="9.1796875" style="7"/>
    <col min="7154" max="7154" width="23.453125" style="7" customWidth="1"/>
    <col min="7155" max="7392" width="9.1796875" style="7"/>
    <col min="7393" max="7394" width="9.54296875" style="7" customWidth="1"/>
    <col min="7395" max="7395" width="9.1796875" style="7"/>
    <col min="7396" max="7396" width="13.453125" style="7" customWidth="1"/>
    <col min="7397" max="7409" width="9.1796875" style="7"/>
    <col min="7410" max="7410" width="23.453125" style="7" customWidth="1"/>
    <col min="7411" max="7648" width="9.1796875" style="7"/>
    <col min="7649" max="7650" width="9.54296875" style="7" customWidth="1"/>
    <col min="7651" max="7651" width="9.1796875" style="7"/>
    <col min="7652" max="7652" width="13.453125" style="7" customWidth="1"/>
    <col min="7653" max="7665" width="9.1796875" style="7"/>
    <col min="7666" max="7666" width="23.453125" style="7" customWidth="1"/>
    <col min="7667" max="7904" width="9.1796875" style="7"/>
    <col min="7905" max="7906" width="9.54296875" style="7" customWidth="1"/>
    <col min="7907" max="7907" width="9.1796875" style="7"/>
    <col min="7908" max="7908" width="13.453125" style="7" customWidth="1"/>
    <col min="7909" max="7921" width="9.1796875" style="7"/>
    <col min="7922" max="7922" width="23.453125" style="7" customWidth="1"/>
    <col min="7923" max="8160" width="9.1796875" style="7"/>
    <col min="8161" max="8162" width="9.54296875" style="7" customWidth="1"/>
    <col min="8163" max="8163" width="9.1796875" style="7"/>
    <col min="8164" max="8164" width="13.453125" style="7" customWidth="1"/>
    <col min="8165" max="8177" width="9.1796875" style="7"/>
    <col min="8178" max="8178" width="23.453125" style="7" customWidth="1"/>
    <col min="8179" max="8416" width="9.1796875" style="7"/>
    <col min="8417" max="8418" width="9.54296875" style="7" customWidth="1"/>
    <col min="8419" max="8419" width="9.1796875" style="7"/>
    <col min="8420" max="8420" width="13.453125" style="7" customWidth="1"/>
    <col min="8421" max="8433" width="9.1796875" style="7"/>
    <col min="8434" max="8434" width="23.453125" style="7" customWidth="1"/>
    <col min="8435" max="8672" width="9.1796875" style="7"/>
    <col min="8673" max="8674" width="9.54296875" style="7" customWidth="1"/>
    <col min="8675" max="8675" width="9.1796875" style="7"/>
    <col min="8676" max="8676" width="13.453125" style="7" customWidth="1"/>
    <col min="8677" max="8689" width="9.1796875" style="7"/>
    <col min="8690" max="8690" width="23.453125" style="7" customWidth="1"/>
    <col min="8691" max="8928" width="9.1796875" style="7"/>
    <col min="8929" max="8930" width="9.54296875" style="7" customWidth="1"/>
    <col min="8931" max="8931" width="9.1796875" style="7"/>
    <col min="8932" max="8932" width="13.453125" style="7" customWidth="1"/>
    <col min="8933" max="8945" width="9.1796875" style="7"/>
    <col min="8946" max="8946" width="23.453125" style="7" customWidth="1"/>
    <col min="8947" max="9184" width="9.1796875" style="7"/>
    <col min="9185" max="9186" width="9.54296875" style="7" customWidth="1"/>
    <col min="9187" max="9187" width="9.1796875" style="7"/>
    <col min="9188" max="9188" width="13.453125" style="7" customWidth="1"/>
    <col min="9189" max="9201" width="9.1796875" style="7"/>
    <col min="9202" max="9202" width="23.453125" style="7" customWidth="1"/>
    <col min="9203" max="9440" width="9.1796875" style="7"/>
    <col min="9441" max="9442" width="9.54296875" style="7" customWidth="1"/>
    <col min="9443" max="9443" width="9.1796875" style="7"/>
    <col min="9444" max="9444" width="13.453125" style="7" customWidth="1"/>
    <col min="9445" max="9457" width="9.1796875" style="7"/>
    <col min="9458" max="9458" width="23.453125" style="7" customWidth="1"/>
    <col min="9459" max="9696" width="9.1796875" style="7"/>
    <col min="9697" max="9698" width="9.54296875" style="7" customWidth="1"/>
    <col min="9699" max="9699" width="9.1796875" style="7"/>
    <col min="9700" max="9700" width="13.453125" style="7" customWidth="1"/>
    <col min="9701" max="9713" width="9.1796875" style="7"/>
    <col min="9714" max="9714" width="23.453125" style="7" customWidth="1"/>
    <col min="9715" max="9952" width="9.1796875" style="7"/>
    <col min="9953" max="9954" width="9.54296875" style="7" customWidth="1"/>
    <col min="9955" max="9955" width="9.1796875" style="7"/>
    <col min="9956" max="9956" width="13.453125" style="7" customWidth="1"/>
    <col min="9957" max="9969" width="9.1796875" style="7"/>
    <col min="9970" max="9970" width="23.453125" style="7" customWidth="1"/>
    <col min="9971" max="10208" width="9.1796875" style="7"/>
    <col min="10209" max="10210" width="9.54296875" style="7" customWidth="1"/>
    <col min="10211" max="10211" width="9.1796875" style="7"/>
    <col min="10212" max="10212" width="13.453125" style="7" customWidth="1"/>
    <col min="10213" max="10225" width="9.1796875" style="7"/>
    <col min="10226" max="10226" width="23.453125" style="7" customWidth="1"/>
    <col min="10227" max="10464" width="9.1796875" style="7"/>
    <col min="10465" max="10466" width="9.54296875" style="7" customWidth="1"/>
    <col min="10467" max="10467" width="9.1796875" style="7"/>
    <col min="10468" max="10468" width="13.453125" style="7" customWidth="1"/>
    <col min="10469" max="10481" width="9.1796875" style="7"/>
    <col min="10482" max="10482" width="23.453125" style="7" customWidth="1"/>
    <col min="10483" max="10720" width="9.1796875" style="7"/>
    <col min="10721" max="10722" width="9.54296875" style="7" customWidth="1"/>
    <col min="10723" max="10723" width="9.1796875" style="7"/>
    <col min="10724" max="10724" width="13.453125" style="7" customWidth="1"/>
    <col min="10725" max="10737" width="9.1796875" style="7"/>
    <col min="10738" max="10738" width="23.453125" style="7" customWidth="1"/>
    <col min="10739" max="10976" width="9.1796875" style="7"/>
    <col min="10977" max="10978" width="9.54296875" style="7" customWidth="1"/>
    <col min="10979" max="10979" width="9.1796875" style="7"/>
    <col min="10980" max="10980" width="13.453125" style="7" customWidth="1"/>
    <col min="10981" max="10993" width="9.1796875" style="7"/>
    <col min="10994" max="10994" width="23.453125" style="7" customWidth="1"/>
    <col min="10995" max="11232" width="9.1796875" style="7"/>
    <col min="11233" max="11234" width="9.54296875" style="7" customWidth="1"/>
    <col min="11235" max="11235" width="9.1796875" style="7"/>
    <col min="11236" max="11236" width="13.453125" style="7" customWidth="1"/>
    <col min="11237" max="11249" width="9.1796875" style="7"/>
    <col min="11250" max="11250" width="23.453125" style="7" customWidth="1"/>
    <col min="11251" max="11488" width="9.1796875" style="7"/>
    <col min="11489" max="11490" width="9.54296875" style="7" customWidth="1"/>
    <col min="11491" max="11491" width="9.1796875" style="7"/>
    <col min="11492" max="11492" width="13.453125" style="7" customWidth="1"/>
    <col min="11493" max="11505" width="9.1796875" style="7"/>
    <col min="11506" max="11506" width="23.453125" style="7" customWidth="1"/>
    <col min="11507" max="11744" width="9.1796875" style="7"/>
    <col min="11745" max="11746" width="9.54296875" style="7" customWidth="1"/>
    <col min="11747" max="11747" width="9.1796875" style="7"/>
    <col min="11748" max="11748" width="13.453125" style="7" customWidth="1"/>
    <col min="11749" max="11761" width="9.1796875" style="7"/>
    <col min="11762" max="11762" width="23.453125" style="7" customWidth="1"/>
    <col min="11763" max="12000" width="9.1796875" style="7"/>
    <col min="12001" max="12002" width="9.54296875" style="7" customWidth="1"/>
    <col min="12003" max="12003" width="9.1796875" style="7"/>
    <col min="12004" max="12004" width="13.453125" style="7" customWidth="1"/>
    <col min="12005" max="12017" width="9.1796875" style="7"/>
    <col min="12018" max="12018" width="23.453125" style="7" customWidth="1"/>
    <col min="12019" max="12256" width="9.1796875" style="7"/>
    <col min="12257" max="12258" width="9.54296875" style="7" customWidth="1"/>
    <col min="12259" max="12259" width="9.1796875" style="7"/>
    <col min="12260" max="12260" width="13.453125" style="7" customWidth="1"/>
    <col min="12261" max="12273" width="9.1796875" style="7"/>
    <col min="12274" max="12274" width="23.453125" style="7" customWidth="1"/>
    <col min="12275" max="12512" width="9.1796875" style="7"/>
    <col min="12513" max="12514" width="9.54296875" style="7" customWidth="1"/>
    <col min="12515" max="12515" width="9.1796875" style="7"/>
    <col min="12516" max="12516" width="13.453125" style="7" customWidth="1"/>
    <col min="12517" max="12529" width="9.1796875" style="7"/>
    <col min="12530" max="12530" width="23.453125" style="7" customWidth="1"/>
    <col min="12531" max="12768" width="9.1796875" style="7"/>
    <col min="12769" max="12770" width="9.54296875" style="7" customWidth="1"/>
    <col min="12771" max="12771" width="9.1796875" style="7"/>
    <col min="12772" max="12772" width="13.453125" style="7" customWidth="1"/>
    <col min="12773" max="12785" width="9.1796875" style="7"/>
    <col min="12786" max="12786" width="23.453125" style="7" customWidth="1"/>
    <col min="12787" max="13024" width="9.1796875" style="7"/>
    <col min="13025" max="13026" width="9.54296875" style="7" customWidth="1"/>
    <col min="13027" max="13027" width="9.1796875" style="7"/>
    <col min="13028" max="13028" width="13.453125" style="7" customWidth="1"/>
    <col min="13029" max="13041" width="9.1796875" style="7"/>
    <col min="13042" max="13042" width="23.453125" style="7" customWidth="1"/>
    <col min="13043" max="13280" width="9.1796875" style="7"/>
    <col min="13281" max="13282" width="9.54296875" style="7" customWidth="1"/>
    <col min="13283" max="13283" width="9.1796875" style="7"/>
    <col min="13284" max="13284" width="13.453125" style="7" customWidth="1"/>
    <col min="13285" max="13297" width="9.1796875" style="7"/>
    <col min="13298" max="13298" width="23.453125" style="7" customWidth="1"/>
    <col min="13299" max="13536" width="9.1796875" style="7"/>
    <col min="13537" max="13538" width="9.54296875" style="7" customWidth="1"/>
    <col min="13539" max="13539" width="9.1796875" style="7"/>
    <col min="13540" max="13540" width="13.453125" style="7" customWidth="1"/>
    <col min="13541" max="13553" width="9.1796875" style="7"/>
    <col min="13554" max="13554" width="23.453125" style="7" customWidth="1"/>
    <col min="13555" max="13792" width="9.1796875" style="7"/>
    <col min="13793" max="13794" width="9.54296875" style="7" customWidth="1"/>
    <col min="13795" max="13795" width="9.1796875" style="7"/>
    <col min="13796" max="13796" width="13.453125" style="7" customWidth="1"/>
    <col min="13797" max="13809" width="9.1796875" style="7"/>
    <col min="13810" max="13810" width="23.453125" style="7" customWidth="1"/>
    <col min="13811" max="14048" width="9.1796875" style="7"/>
    <col min="14049" max="14050" width="9.54296875" style="7" customWidth="1"/>
    <col min="14051" max="14051" width="9.1796875" style="7"/>
    <col min="14052" max="14052" width="13.453125" style="7" customWidth="1"/>
    <col min="14053" max="14065" width="9.1796875" style="7"/>
    <col min="14066" max="14066" width="23.453125" style="7" customWidth="1"/>
    <col min="14067" max="14304" width="9.1796875" style="7"/>
    <col min="14305" max="14306" width="9.54296875" style="7" customWidth="1"/>
    <col min="14307" max="14307" width="9.1796875" style="7"/>
    <col min="14308" max="14308" width="13.453125" style="7" customWidth="1"/>
    <col min="14309" max="14321" width="9.1796875" style="7"/>
    <col min="14322" max="14322" width="23.453125" style="7" customWidth="1"/>
    <col min="14323" max="14560" width="9.1796875" style="7"/>
    <col min="14561" max="14562" width="9.54296875" style="7" customWidth="1"/>
    <col min="14563" max="14563" width="9.1796875" style="7"/>
    <col min="14564" max="14564" width="13.453125" style="7" customWidth="1"/>
    <col min="14565" max="14577" width="9.1796875" style="7"/>
    <col min="14578" max="14578" width="23.453125" style="7" customWidth="1"/>
    <col min="14579" max="14816" width="9.1796875" style="7"/>
    <col min="14817" max="14818" width="9.54296875" style="7" customWidth="1"/>
    <col min="14819" max="14819" width="9.1796875" style="7"/>
    <col min="14820" max="14820" width="13.453125" style="7" customWidth="1"/>
    <col min="14821" max="14833" width="9.1796875" style="7"/>
    <col min="14834" max="14834" width="23.453125" style="7" customWidth="1"/>
    <col min="14835" max="15072" width="9.1796875" style="7"/>
    <col min="15073" max="15074" width="9.54296875" style="7" customWidth="1"/>
    <col min="15075" max="15075" width="9.1796875" style="7"/>
    <col min="15076" max="15076" width="13.453125" style="7" customWidth="1"/>
    <col min="15077" max="15089" width="9.1796875" style="7"/>
    <col min="15090" max="15090" width="23.453125" style="7" customWidth="1"/>
    <col min="15091" max="15328" width="9.1796875" style="7"/>
    <col min="15329" max="15330" width="9.54296875" style="7" customWidth="1"/>
    <col min="15331" max="15331" width="9.1796875" style="7"/>
    <col min="15332" max="15332" width="13.453125" style="7" customWidth="1"/>
    <col min="15333" max="15345" width="9.1796875" style="7"/>
    <col min="15346" max="15346" width="23.453125" style="7" customWidth="1"/>
    <col min="15347" max="15584" width="9.1796875" style="7"/>
    <col min="15585" max="15586" width="9.54296875" style="7" customWidth="1"/>
    <col min="15587" max="15587" width="9.1796875" style="7"/>
    <col min="15588" max="15588" width="13.453125" style="7" customWidth="1"/>
    <col min="15589" max="15601" width="9.1796875" style="7"/>
    <col min="15602" max="15602" width="23.453125" style="7" customWidth="1"/>
    <col min="15603" max="15840" width="9.1796875" style="7"/>
    <col min="15841" max="15842" width="9.54296875" style="7" customWidth="1"/>
    <col min="15843" max="15843" width="9.1796875" style="7"/>
    <col min="15844" max="15844" width="13.453125" style="7" customWidth="1"/>
    <col min="15845" max="15857" width="9.1796875" style="7"/>
    <col min="15858" max="15858" width="23.453125" style="7" customWidth="1"/>
    <col min="15859" max="16096" width="9.1796875" style="7"/>
    <col min="16097" max="16098" width="9.54296875" style="7" customWidth="1"/>
    <col min="16099" max="16099" width="9.1796875" style="7"/>
    <col min="16100" max="16100" width="13.453125" style="7" customWidth="1"/>
    <col min="16101" max="16113" width="9.1796875" style="7"/>
    <col min="16114" max="16114" width="23.453125" style="7" customWidth="1"/>
    <col min="16115" max="16383" width="9.1796875" style="7"/>
    <col min="16384" max="16384" width="9.1796875" style="7" customWidth="1"/>
  </cols>
  <sheetData>
    <row r="1" spans="1:25" ht="45" customHeight="1" x14ac:dyDescent="0.35">
      <c r="A1" s="8" t="s">
        <v>7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26" t="s">
        <v>17</v>
      </c>
      <c r="I1" s="8" t="s">
        <v>18</v>
      </c>
    </row>
    <row r="2" spans="1:25" ht="14.25" customHeight="1" x14ac:dyDescent="0.35">
      <c r="A2" s="16"/>
      <c r="B2" s="5" t="s">
        <v>14</v>
      </c>
      <c r="C2" s="5" t="s">
        <v>14</v>
      </c>
      <c r="D2" s="5" t="s">
        <v>14</v>
      </c>
      <c r="E2" s="5" t="s">
        <v>14</v>
      </c>
      <c r="F2" s="5" t="s">
        <v>14</v>
      </c>
      <c r="G2" s="8" t="s">
        <v>6</v>
      </c>
      <c r="H2" s="5" t="s">
        <v>14</v>
      </c>
      <c r="I2" s="8" t="s">
        <v>6</v>
      </c>
    </row>
    <row r="3" spans="1:25" x14ac:dyDescent="0.35">
      <c r="A3" s="9">
        <v>1990</v>
      </c>
      <c r="B3" s="10">
        <f>SUM(C3:E3)</f>
        <v>36.045275706508129</v>
      </c>
      <c r="C3" s="11">
        <v>24.599290463174082</v>
      </c>
      <c r="D3" s="11">
        <v>10.936114164770446</v>
      </c>
      <c r="E3" s="11">
        <v>0.50987107856359692</v>
      </c>
      <c r="F3" s="10">
        <v>520.62639079373923</v>
      </c>
      <c r="G3" s="10">
        <f t="shared" ref="G3:G37" si="0">B3/F3*100</f>
        <v>6.9234438253416313</v>
      </c>
      <c r="H3" s="15"/>
      <c r="I3" s="17"/>
      <c r="K3" s="22"/>
      <c r="L3" s="23"/>
      <c r="M3" s="23"/>
      <c r="N3" s="24"/>
      <c r="O3" s="24"/>
      <c r="P3" s="23"/>
      <c r="Q3" s="23"/>
      <c r="R3" s="25"/>
      <c r="S3" s="12"/>
      <c r="T3" s="12"/>
      <c r="U3" s="12"/>
      <c r="X3" s="20"/>
      <c r="Y3" s="21"/>
    </row>
    <row r="4" spans="1:25" x14ac:dyDescent="0.35">
      <c r="A4" s="9">
        <v>1991</v>
      </c>
      <c r="B4" s="10">
        <f t="shared" ref="B4:B37" si="1">SUM(C4:E4)</f>
        <v>36.801116820902166</v>
      </c>
      <c r="C4" s="11">
        <v>24.79586923494313</v>
      </c>
      <c r="D4" s="11">
        <v>11.428033426727508</v>
      </c>
      <c r="E4" s="11">
        <v>0.57721415923153097</v>
      </c>
      <c r="F4" s="10">
        <v>521.78378174487614</v>
      </c>
      <c r="G4" s="10">
        <f t="shared" si="0"/>
        <v>7.0529437879109684</v>
      </c>
      <c r="H4" s="15"/>
      <c r="I4" s="17"/>
      <c r="K4" s="22"/>
      <c r="L4" s="23"/>
      <c r="M4" s="23"/>
      <c r="N4" s="24"/>
      <c r="O4" s="24"/>
      <c r="P4" s="23"/>
      <c r="Q4" s="23"/>
      <c r="S4" s="12"/>
      <c r="T4" s="12"/>
      <c r="U4" s="12"/>
      <c r="X4" s="20"/>
      <c r="Y4" s="21"/>
    </row>
    <row r="5" spans="1:25" x14ac:dyDescent="0.35">
      <c r="A5" s="9">
        <v>1992</v>
      </c>
      <c r="B5" s="10">
        <f t="shared" si="1"/>
        <v>36.232778309400906</v>
      </c>
      <c r="C5" s="11">
        <v>24.075300202035923</v>
      </c>
      <c r="D5" s="11">
        <v>11.560215991284869</v>
      </c>
      <c r="E5" s="11">
        <v>0.59726211608011992</v>
      </c>
      <c r="F5" s="10">
        <v>520.97201978787814</v>
      </c>
      <c r="G5" s="10">
        <f t="shared" si="0"/>
        <v>6.954841514166854</v>
      </c>
      <c r="H5" s="15"/>
      <c r="I5" s="17"/>
      <c r="K5" s="22"/>
      <c r="L5" s="23"/>
      <c r="M5" s="23"/>
      <c r="N5" s="24"/>
      <c r="O5" s="24"/>
      <c r="P5" s="23"/>
      <c r="Q5" s="23"/>
      <c r="S5" s="12"/>
      <c r="T5" s="12"/>
      <c r="U5" s="12"/>
      <c r="X5" s="20"/>
      <c r="Y5" s="21"/>
    </row>
    <row r="6" spans="1:25" x14ac:dyDescent="0.35">
      <c r="A6" s="9">
        <v>1993</v>
      </c>
      <c r="B6" s="10">
        <f t="shared" si="1"/>
        <v>36.590271734750814</v>
      </c>
      <c r="C6" s="11">
        <v>23.96116518076132</v>
      </c>
      <c r="D6" s="11">
        <v>11.945957083229052</v>
      </c>
      <c r="E6" s="11">
        <v>0.68314947076044197</v>
      </c>
      <c r="F6" s="10">
        <v>514.09159138427822</v>
      </c>
      <c r="G6" s="10">
        <f t="shared" si="0"/>
        <v>7.1174616251211855</v>
      </c>
      <c r="H6" s="15"/>
      <c r="I6" s="17"/>
      <c r="K6" s="22"/>
      <c r="L6" s="23"/>
      <c r="M6" s="23"/>
      <c r="N6" s="24"/>
      <c r="O6" s="24"/>
      <c r="P6" s="23"/>
      <c r="Q6" s="23"/>
      <c r="S6" s="12"/>
      <c r="T6" s="12"/>
      <c r="U6" s="12"/>
      <c r="X6" s="20"/>
      <c r="Y6" s="21"/>
    </row>
    <row r="7" spans="1:25" x14ac:dyDescent="0.35">
      <c r="A7" s="9">
        <v>1994</v>
      </c>
      <c r="B7" s="10">
        <f t="shared" si="1"/>
        <v>36.141134064174899</v>
      </c>
      <c r="C7" s="11">
        <v>23.973289371594657</v>
      </c>
      <c r="D7" s="11">
        <v>11.521374585401016</v>
      </c>
      <c r="E7" s="11">
        <v>0.64647010717922881</v>
      </c>
      <c r="F7" s="10">
        <v>508.12949526295694</v>
      </c>
      <c r="G7" s="10">
        <f t="shared" si="0"/>
        <v>7.1125833869320783</v>
      </c>
      <c r="H7" s="15"/>
      <c r="I7" s="17"/>
      <c r="K7" s="22"/>
      <c r="L7" s="23"/>
      <c r="M7" s="23"/>
      <c r="N7" s="24"/>
      <c r="O7" s="24"/>
      <c r="P7" s="23"/>
      <c r="Q7" s="23"/>
      <c r="S7" s="12"/>
      <c r="T7" s="12"/>
      <c r="U7" s="12"/>
      <c r="X7" s="20"/>
      <c r="Y7" s="21"/>
    </row>
    <row r="8" spans="1:25" x14ac:dyDescent="0.35">
      <c r="A8" s="9">
        <v>1995</v>
      </c>
      <c r="B8" s="10">
        <f t="shared" si="1"/>
        <v>36.103099589435232</v>
      </c>
      <c r="C8" s="11">
        <v>24.096082931990644</v>
      </c>
      <c r="D8" s="11">
        <v>11.439544851152853</v>
      </c>
      <c r="E8" s="11">
        <v>0.56747180629173821</v>
      </c>
      <c r="F8" s="10">
        <v>534.49525999753791</v>
      </c>
      <c r="G8" s="10">
        <f t="shared" si="0"/>
        <v>6.7546154833256207</v>
      </c>
      <c r="H8" s="15"/>
      <c r="I8" s="17"/>
      <c r="K8" s="22"/>
      <c r="L8" s="23"/>
      <c r="M8" s="23"/>
      <c r="N8" s="24"/>
      <c r="O8" s="24"/>
      <c r="P8" s="23"/>
      <c r="Q8" s="23"/>
      <c r="S8" s="12"/>
      <c r="T8" s="12"/>
      <c r="U8" s="12"/>
      <c r="X8" s="20"/>
      <c r="Y8" s="21"/>
    </row>
    <row r="9" spans="1:25" x14ac:dyDescent="0.35">
      <c r="A9" s="9">
        <v>1996</v>
      </c>
      <c r="B9" s="10">
        <f t="shared" si="1"/>
        <v>36.142939614343206</v>
      </c>
      <c r="C9" s="11">
        <v>24.289156143247126</v>
      </c>
      <c r="D9" s="11">
        <v>11.364977399393826</v>
      </c>
      <c r="E9" s="11">
        <v>0.48880607170225415</v>
      </c>
      <c r="F9" s="10">
        <v>529.25215159288723</v>
      </c>
      <c r="G9" s="10">
        <f t="shared" si="0"/>
        <v>6.829058607615293</v>
      </c>
      <c r="H9" s="15"/>
      <c r="I9" s="17"/>
      <c r="K9" s="22"/>
      <c r="L9" s="23"/>
      <c r="M9" s="23"/>
      <c r="N9" s="24"/>
      <c r="O9" s="24"/>
      <c r="P9" s="23"/>
      <c r="Q9" s="23"/>
      <c r="S9" s="12"/>
      <c r="T9" s="12"/>
      <c r="U9" s="12"/>
      <c r="X9" s="20"/>
      <c r="Y9" s="21"/>
    </row>
    <row r="10" spans="1:25" x14ac:dyDescent="0.35">
      <c r="A10" s="9">
        <v>1997</v>
      </c>
      <c r="B10" s="10">
        <f t="shared" si="1"/>
        <v>36.610654471459632</v>
      </c>
      <c r="C10" s="11">
        <v>24.160560645311296</v>
      </c>
      <c r="D10" s="11">
        <v>11.866030158373412</v>
      </c>
      <c r="E10" s="11">
        <v>0.58406366777492169</v>
      </c>
      <c r="F10" s="10">
        <v>536.89226334517161</v>
      </c>
      <c r="G10" s="10">
        <f t="shared" si="0"/>
        <v>6.818994604867755</v>
      </c>
      <c r="H10" s="15"/>
      <c r="I10" s="17"/>
      <c r="K10" s="22"/>
      <c r="L10" s="23"/>
      <c r="M10" s="23"/>
      <c r="N10" s="24"/>
      <c r="O10" s="24"/>
      <c r="P10" s="23"/>
      <c r="Q10" s="23"/>
      <c r="S10" s="12"/>
      <c r="T10" s="12"/>
      <c r="U10" s="12"/>
      <c r="X10" s="20"/>
      <c r="Y10" s="21"/>
    </row>
    <row r="11" spans="1:25" x14ac:dyDescent="0.35">
      <c r="A11" s="9">
        <v>1998</v>
      </c>
      <c r="B11" s="10">
        <f t="shared" si="1"/>
        <v>35.958185893354489</v>
      </c>
      <c r="C11" s="11">
        <v>23.963012232015021</v>
      </c>
      <c r="D11" s="11">
        <v>11.424426192050104</v>
      </c>
      <c r="E11" s="11">
        <v>0.57074746928936293</v>
      </c>
      <c r="F11" s="10">
        <v>549.67075447533955</v>
      </c>
      <c r="G11" s="10">
        <f t="shared" si="0"/>
        <v>6.5417680676274221</v>
      </c>
      <c r="H11" s="15"/>
      <c r="I11" s="17"/>
      <c r="K11" s="22"/>
      <c r="L11" s="23"/>
      <c r="M11" s="23"/>
      <c r="N11" s="24"/>
      <c r="O11" s="24"/>
      <c r="P11" s="23"/>
      <c r="Q11" s="23"/>
      <c r="S11" s="12"/>
      <c r="T11" s="12"/>
      <c r="U11" s="12"/>
      <c r="X11" s="20"/>
      <c r="Y11" s="21"/>
    </row>
    <row r="12" spans="1:25" x14ac:dyDescent="0.35">
      <c r="A12" s="9">
        <v>1999</v>
      </c>
      <c r="B12" s="10">
        <f t="shared" si="1"/>
        <v>36.411137256787597</v>
      </c>
      <c r="C12" s="11">
        <v>24.215695035230087</v>
      </c>
      <c r="D12" s="11">
        <v>11.600912078024384</v>
      </c>
      <c r="E12" s="11">
        <v>0.59453014353312583</v>
      </c>
      <c r="F12" s="10">
        <v>555.44313262836624</v>
      </c>
      <c r="G12" s="10">
        <f t="shared" si="0"/>
        <v>6.555331251372122</v>
      </c>
      <c r="H12" s="15"/>
      <c r="I12" s="17"/>
      <c r="K12" s="22"/>
      <c r="L12" s="23"/>
      <c r="M12" s="23"/>
      <c r="N12" s="24"/>
      <c r="O12" s="24"/>
      <c r="P12" s="23"/>
      <c r="Q12" s="23"/>
      <c r="S12" s="12"/>
      <c r="T12" s="12"/>
      <c r="U12" s="12"/>
      <c r="X12" s="20"/>
      <c r="Y12" s="21"/>
    </row>
    <row r="13" spans="1:25" x14ac:dyDescent="0.35">
      <c r="A13" s="9">
        <v>2000</v>
      </c>
      <c r="B13" s="10">
        <f t="shared" si="1"/>
        <v>35.280435009526791</v>
      </c>
      <c r="C13" s="11">
        <v>23.518404604456684</v>
      </c>
      <c r="D13" s="11">
        <v>11.191146534520378</v>
      </c>
      <c r="E13" s="11">
        <v>0.57088387054973155</v>
      </c>
      <c r="F13" s="10">
        <v>559.39257928537188</v>
      </c>
      <c r="G13" s="10">
        <f t="shared" si="0"/>
        <v>6.3069186678517974</v>
      </c>
      <c r="H13" s="15"/>
      <c r="I13" s="17"/>
      <c r="K13" s="22"/>
      <c r="L13" s="23"/>
      <c r="M13" s="23"/>
      <c r="N13" s="24"/>
      <c r="O13" s="24"/>
      <c r="P13" s="23"/>
      <c r="Q13" s="23"/>
      <c r="S13" s="12"/>
      <c r="T13" s="12"/>
      <c r="U13" s="12"/>
      <c r="X13" s="20"/>
      <c r="Y13" s="21"/>
    </row>
    <row r="14" spans="1:25" x14ac:dyDescent="0.35">
      <c r="A14" s="9">
        <v>2001</v>
      </c>
      <c r="B14" s="10">
        <f t="shared" si="1"/>
        <v>34.801638793959327</v>
      </c>
      <c r="C14" s="11">
        <v>23.098944125943849</v>
      </c>
      <c r="D14" s="11">
        <v>11.11421889570866</v>
      </c>
      <c r="E14" s="11">
        <v>0.58847577230681869</v>
      </c>
      <c r="F14" s="10">
        <v>561.38988561305109</v>
      </c>
      <c r="G14" s="10">
        <f t="shared" si="0"/>
        <v>6.1991923413360244</v>
      </c>
      <c r="H14" s="15"/>
      <c r="I14" s="17"/>
      <c r="K14" s="22"/>
      <c r="L14" s="23"/>
      <c r="M14" s="23"/>
      <c r="N14" s="24"/>
      <c r="O14" s="24"/>
      <c r="P14" s="23"/>
      <c r="Q14" s="23"/>
      <c r="S14" s="12"/>
      <c r="T14" s="12"/>
      <c r="U14" s="12"/>
      <c r="X14" s="20"/>
      <c r="Y14" s="21"/>
    </row>
    <row r="15" spans="1:25" x14ac:dyDescent="0.35">
      <c r="A15" s="9">
        <v>2002</v>
      </c>
      <c r="B15" s="10">
        <f t="shared" si="1"/>
        <v>34.379046078108182</v>
      </c>
      <c r="C15" s="11">
        <v>22.589402302278106</v>
      </c>
      <c r="D15" s="11">
        <v>11.179158837323824</v>
      </c>
      <c r="E15" s="11">
        <v>0.61048493850625418</v>
      </c>
      <c r="F15" s="10">
        <v>567.79768830673743</v>
      </c>
      <c r="G15" s="10">
        <f t="shared" si="0"/>
        <v>6.054805573554189</v>
      </c>
      <c r="H15" s="15"/>
      <c r="I15" s="17"/>
      <c r="K15" s="22"/>
      <c r="L15" s="23"/>
      <c r="M15" s="23"/>
      <c r="N15" s="24"/>
      <c r="O15" s="24"/>
      <c r="P15" s="23"/>
      <c r="Q15" s="23"/>
      <c r="S15" s="12"/>
      <c r="T15" s="12"/>
      <c r="U15" s="12"/>
      <c r="X15" s="20"/>
      <c r="Y15" s="21"/>
    </row>
    <row r="16" spans="1:25" x14ac:dyDescent="0.35">
      <c r="A16" s="9">
        <v>2003</v>
      </c>
      <c r="B16" s="10">
        <f t="shared" si="1"/>
        <v>34.364796838336851</v>
      </c>
      <c r="C16" s="11">
        <v>22.777453916466143</v>
      </c>
      <c r="D16" s="11">
        <v>10.971367025426133</v>
      </c>
      <c r="E16" s="11">
        <v>0.61597589644457706</v>
      </c>
      <c r="F16" s="10">
        <v>587.43243444487644</v>
      </c>
      <c r="G16" s="10">
        <f t="shared" si="0"/>
        <v>5.8499999018289781</v>
      </c>
      <c r="H16" s="17"/>
      <c r="I16" s="17"/>
      <c r="K16" s="22"/>
      <c r="L16" s="23"/>
      <c r="M16" s="23"/>
      <c r="N16" s="24"/>
      <c r="O16" s="24"/>
      <c r="P16" s="23"/>
      <c r="Q16" s="23"/>
      <c r="S16" s="12"/>
      <c r="T16" s="12"/>
      <c r="U16" s="12"/>
      <c r="X16" s="20"/>
      <c r="Y16" s="21"/>
    </row>
    <row r="17" spans="1:25" x14ac:dyDescent="0.35">
      <c r="A17" s="9">
        <v>2004</v>
      </c>
      <c r="B17" s="10">
        <f t="shared" si="1"/>
        <v>33.592411470606507</v>
      </c>
      <c r="C17" s="11">
        <v>21.882344816556234</v>
      </c>
      <c r="D17" s="11">
        <v>11.080231883023272</v>
      </c>
      <c r="E17" s="11">
        <v>0.62983477102700147</v>
      </c>
      <c r="F17" s="10">
        <v>592.82913368418019</v>
      </c>
      <c r="G17" s="10">
        <f t="shared" si="0"/>
        <v>5.6664575949302627</v>
      </c>
      <c r="H17" s="17"/>
      <c r="I17" s="17"/>
      <c r="K17" s="22"/>
      <c r="L17" s="23"/>
      <c r="M17" s="23"/>
      <c r="N17" s="24"/>
      <c r="O17" s="24"/>
      <c r="P17" s="23"/>
      <c r="Q17" s="23"/>
      <c r="S17" s="12"/>
      <c r="T17" s="12"/>
      <c r="U17" s="12"/>
      <c r="X17" s="20"/>
      <c r="Y17" s="21"/>
    </row>
    <row r="18" spans="1:25" x14ac:dyDescent="0.35">
      <c r="A18" s="9">
        <v>2005</v>
      </c>
      <c r="B18" s="10">
        <f t="shared" si="1"/>
        <v>33.039115661723542</v>
      </c>
      <c r="C18" s="11">
        <v>21.763756428994025</v>
      </c>
      <c r="D18" s="11">
        <v>10.711616001407318</v>
      </c>
      <c r="E18" s="11">
        <v>0.56374323132219883</v>
      </c>
      <c r="F18" s="10">
        <v>593.76898864567613</v>
      </c>
      <c r="G18" s="10">
        <f t="shared" si="0"/>
        <v>5.5643046864205976</v>
      </c>
      <c r="H18" s="27">
        <v>362.0460126889501</v>
      </c>
      <c r="I18" s="18">
        <f t="shared" ref="I18:I37" si="2">B18*100/H18</f>
        <v>9.1256675957674265</v>
      </c>
      <c r="K18" s="22"/>
      <c r="L18" s="23"/>
      <c r="M18" s="23"/>
      <c r="N18" s="24"/>
      <c r="O18" s="24"/>
      <c r="P18" s="23"/>
      <c r="Q18" s="23"/>
      <c r="S18" s="12"/>
      <c r="T18" s="12"/>
      <c r="U18" s="12"/>
      <c r="X18" s="20"/>
      <c r="Y18" s="21"/>
    </row>
    <row r="19" spans="1:25" x14ac:dyDescent="0.35">
      <c r="A19" s="9">
        <v>2006</v>
      </c>
      <c r="B19" s="10">
        <f t="shared" si="1"/>
        <v>32.310750962339498</v>
      </c>
      <c r="C19" s="11">
        <v>21.328724143261379</v>
      </c>
      <c r="D19" s="11">
        <v>10.391625134933266</v>
      </c>
      <c r="E19" s="11">
        <v>0.5904016841448505</v>
      </c>
      <c r="F19" s="10">
        <v>583.18869367282571</v>
      </c>
      <c r="G19" s="10">
        <f t="shared" si="0"/>
        <v>5.540359631948923</v>
      </c>
      <c r="H19" s="27">
        <v>349.8125068873843</v>
      </c>
      <c r="I19" s="18">
        <f t="shared" si="2"/>
        <v>9.2365911241536462</v>
      </c>
      <c r="K19" s="22"/>
      <c r="L19" s="23"/>
      <c r="M19" s="23"/>
      <c r="N19" s="24"/>
      <c r="O19" s="24"/>
      <c r="P19" s="23"/>
      <c r="Q19" s="23"/>
      <c r="S19" s="12"/>
      <c r="T19" s="12"/>
      <c r="U19" s="12"/>
      <c r="X19" s="20"/>
      <c r="Y19" s="21"/>
    </row>
    <row r="20" spans="1:25" x14ac:dyDescent="0.35">
      <c r="A20" s="9">
        <v>2007</v>
      </c>
      <c r="B20" s="10">
        <f t="shared" si="1"/>
        <v>32.987071405283139</v>
      </c>
      <c r="C20" s="11">
        <v>21.94912381999681</v>
      </c>
      <c r="D20" s="11">
        <v>10.446753824036357</v>
      </c>
      <c r="E20" s="11">
        <v>0.59119376124997647</v>
      </c>
      <c r="F20" s="10">
        <v>577.5700866786824</v>
      </c>
      <c r="G20" s="10">
        <f t="shared" si="0"/>
        <v>5.7113538540361981</v>
      </c>
      <c r="H20" s="27">
        <v>345.14858056521427</v>
      </c>
      <c r="I20" s="18">
        <f t="shared" si="2"/>
        <v>9.5573539231317746</v>
      </c>
      <c r="K20" s="22"/>
      <c r="L20" s="23"/>
      <c r="M20" s="23"/>
      <c r="N20" s="24"/>
      <c r="O20" s="24"/>
      <c r="P20" s="23"/>
      <c r="Q20" s="23"/>
      <c r="S20" s="12"/>
      <c r="T20" s="12"/>
      <c r="U20" s="12"/>
      <c r="X20" s="20"/>
      <c r="Y20" s="21"/>
    </row>
    <row r="21" spans="1:25" x14ac:dyDescent="0.35">
      <c r="A21" s="9">
        <v>2008</v>
      </c>
      <c r="B21" s="10">
        <f t="shared" si="1"/>
        <v>32.189625406665428</v>
      </c>
      <c r="C21" s="11">
        <v>21.741100705028853</v>
      </c>
      <c r="D21" s="11">
        <v>9.8970576014213911</v>
      </c>
      <c r="E21" s="11">
        <v>0.55146710021518119</v>
      </c>
      <c r="F21" s="10">
        <v>564.60744132789728</v>
      </c>
      <c r="G21" s="10">
        <f t="shared" si="0"/>
        <v>5.7012400210239553</v>
      </c>
      <c r="H21" s="27">
        <v>337.84159931107922</v>
      </c>
      <c r="I21" s="18">
        <f t="shared" si="2"/>
        <v>9.5280230357380375</v>
      </c>
      <c r="K21" s="22"/>
      <c r="L21" s="23"/>
      <c r="M21" s="23"/>
      <c r="N21" s="24"/>
      <c r="O21" s="24"/>
      <c r="P21" s="23"/>
      <c r="Q21" s="23"/>
      <c r="S21" s="12"/>
      <c r="T21" s="12"/>
      <c r="U21" s="12"/>
      <c r="X21" s="20"/>
      <c r="Y21" s="21"/>
    </row>
    <row r="22" spans="1:25" x14ac:dyDescent="0.35">
      <c r="A22" s="9">
        <v>2009</v>
      </c>
      <c r="B22" s="10">
        <f t="shared" si="1"/>
        <v>31.531005359196687</v>
      </c>
      <c r="C22" s="11">
        <v>21.831403017413756</v>
      </c>
      <c r="D22" s="11">
        <v>9.2793011269324914</v>
      </c>
      <c r="E22" s="11">
        <v>0.42030121485043831</v>
      </c>
      <c r="F22" s="10">
        <v>509.32386018488705</v>
      </c>
      <c r="G22" s="10">
        <f t="shared" si="0"/>
        <v>6.1907575560569219</v>
      </c>
      <c r="H22" s="27">
        <v>318.73563016847368</v>
      </c>
      <c r="I22" s="18">
        <f t="shared" si="2"/>
        <v>9.8925260858129942</v>
      </c>
      <c r="K22" s="22"/>
      <c r="L22" s="23"/>
      <c r="M22" s="23"/>
      <c r="N22" s="24"/>
      <c r="O22" s="24"/>
      <c r="P22" s="23"/>
      <c r="Q22" s="23"/>
      <c r="S22" s="12"/>
      <c r="T22" s="12"/>
      <c r="U22" s="12"/>
      <c r="X22" s="20"/>
      <c r="Y22" s="21"/>
    </row>
    <row r="23" spans="1:25" x14ac:dyDescent="0.35">
      <c r="A23" s="9">
        <v>2010</v>
      </c>
      <c r="B23" s="10">
        <f t="shared" si="1"/>
        <v>30.75328880527665</v>
      </c>
      <c r="C23" s="11">
        <v>21.331778074891471</v>
      </c>
      <c r="D23" s="11">
        <v>9.0404511552555231</v>
      </c>
      <c r="E23" s="11">
        <v>0.38105957512965982</v>
      </c>
      <c r="F23" s="10">
        <v>519.5807283697452</v>
      </c>
      <c r="G23" s="10">
        <f t="shared" si="0"/>
        <v>5.9188663332008584</v>
      </c>
      <c r="H23" s="27">
        <v>323.33587371790156</v>
      </c>
      <c r="I23" s="18">
        <f t="shared" si="2"/>
        <v>9.5112517060534216</v>
      </c>
      <c r="K23" s="22"/>
      <c r="L23" s="23"/>
      <c r="M23" s="23"/>
      <c r="N23" s="24"/>
      <c r="O23" s="24"/>
      <c r="P23" s="23"/>
      <c r="Q23" s="23"/>
      <c r="S23" s="12"/>
      <c r="T23" s="12"/>
      <c r="U23" s="12"/>
      <c r="X23" s="20"/>
      <c r="Y23" s="21"/>
    </row>
    <row r="24" spans="1:25" x14ac:dyDescent="0.35">
      <c r="A24" s="9">
        <v>2011</v>
      </c>
      <c r="B24" s="10">
        <f t="shared" si="1"/>
        <v>31.050160613889201</v>
      </c>
      <c r="C24" s="11">
        <v>21.522257747336205</v>
      </c>
      <c r="D24" s="11">
        <v>9.1241017352465228</v>
      </c>
      <c r="E24" s="11">
        <v>0.40380113130647294</v>
      </c>
      <c r="F24" s="10">
        <v>506.58081521190019</v>
      </c>
      <c r="G24" s="10">
        <f t="shared" si="0"/>
        <v>6.1293597549486902</v>
      </c>
      <c r="H24" s="27">
        <v>312.32736569382786</v>
      </c>
      <c r="I24" s="18">
        <f t="shared" si="2"/>
        <v>9.9415434010759842</v>
      </c>
      <c r="K24" s="22"/>
      <c r="L24" s="23"/>
      <c r="M24" s="23"/>
      <c r="N24" s="24"/>
      <c r="O24" s="24"/>
      <c r="P24" s="23"/>
      <c r="Q24" s="23"/>
      <c r="S24" s="12"/>
      <c r="T24" s="12"/>
      <c r="U24" s="12"/>
      <c r="X24" s="20"/>
      <c r="Y24" s="21"/>
    </row>
    <row r="25" spans="1:25" x14ac:dyDescent="0.35">
      <c r="A25" s="9">
        <v>2012</v>
      </c>
      <c r="B25" s="10">
        <f t="shared" si="1"/>
        <v>31.470216051112235</v>
      </c>
      <c r="C25" s="11">
        <v>21.333654901025504</v>
      </c>
      <c r="D25" s="11">
        <v>9.5444456873633197</v>
      </c>
      <c r="E25" s="11">
        <v>0.59211546272341053</v>
      </c>
      <c r="F25" s="10">
        <v>486.92293814300996</v>
      </c>
      <c r="G25" s="10">
        <f t="shared" si="0"/>
        <v>6.4630793881124138</v>
      </c>
      <c r="H25" s="27">
        <v>304.21141224595186</v>
      </c>
      <c r="I25" s="18">
        <f t="shared" si="2"/>
        <v>10.34485058228811</v>
      </c>
      <c r="K25" s="22"/>
      <c r="L25" s="23"/>
      <c r="M25" s="23"/>
      <c r="N25" s="24"/>
      <c r="O25" s="24"/>
      <c r="P25" s="23"/>
      <c r="Q25" s="23"/>
      <c r="S25" s="12"/>
      <c r="T25" s="12"/>
      <c r="U25" s="12"/>
      <c r="X25" s="20"/>
      <c r="Y25" s="21"/>
    </row>
    <row r="26" spans="1:25" x14ac:dyDescent="0.35">
      <c r="A26" s="9">
        <v>2013</v>
      </c>
      <c r="B26" s="10">
        <f t="shared" si="1"/>
        <v>30.715367173453188</v>
      </c>
      <c r="C26" s="11">
        <v>21.36461471529385</v>
      </c>
      <c r="D26" s="11">
        <v>8.8694447922385926</v>
      </c>
      <c r="E26" s="11">
        <v>0.48130766592074437</v>
      </c>
      <c r="F26" s="10">
        <v>450.51076023467505</v>
      </c>
      <c r="G26" s="10">
        <f t="shared" si="0"/>
        <v>6.8178986795905336</v>
      </c>
      <c r="H26" s="27">
        <v>283.60531998077306</v>
      </c>
      <c r="I26" s="18">
        <f t="shared" si="2"/>
        <v>10.830321227942948</v>
      </c>
      <c r="K26" s="22"/>
      <c r="L26" s="23"/>
      <c r="M26" s="23"/>
      <c r="N26" s="24"/>
      <c r="O26" s="24"/>
      <c r="P26" s="23"/>
      <c r="Q26" s="23"/>
      <c r="S26" s="12"/>
      <c r="T26" s="12"/>
      <c r="U26" s="12"/>
      <c r="X26" s="20"/>
      <c r="Y26" s="21"/>
    </row>
    <row r="27" spans="1:25" x14ac:dyDescent="0.35">
      <c r="A27" s="9">
        <v>2014</v>
      </c>
      <c r="B27" s="10">
        <f t="shared" si="1"/>
        <v>30.145617290089969</v>
      </c>
      <c r="C27" s="11">
        <v>20.962566407368751</v>
      </c>
      <c r="D27" s="11">
        <v>8.7394264441322509</v>
      </c>
      <c r="E27" s="11">
        <v>0.4436244385889645</v>
      </c>
      <c r="F27" s="10">
        <v>428.77395303675797</v>
      </c>
      <c r="G27" s="10">
        <f t="shared" si="0"/>
        <v>7.0306549818583877</v>
      </c>
      <c r="H27" s="27">
        <v>274.42976784897746</v>
      </c>
      <c r="I27" s="18">
        <f t="shared" si="2"/>
        <v>10.984820461124146</v>
      </c>
      <c r="K27" s="22"/>
      <c r="L27" s="23"/>
      <c r="M27" s="23"/>
      <c r="N27" s="24"/>
      <c r="O27" s="24"/>
      <c r="P27" s="23"/>
      <c r="Q27" s="23"/>
      <c r="S27" s="12"/>
      <c r="T27" s="12"/>
      <c r="U27" s="12"/>
      <c r="X27" s="20"/>
      <c r="Y27" s="21"/>
    </row>
    <row r="28" spans="1:25" x14ac:dyDescent="0.35">
      <c r="A28" s="9">
        <v>2015</v>
      </c>
      <c r="B28" s="10">
        <f t="shared" si="1"/>
        <v>30.169257985449086</v>
      </c>
      <c r="C28" s="11">
        <v>21.00574101657233</v>
      </c>
      <c r="D28" s="11">
        <v>8.705220958043105</v>
      </c>
      <c r="E28" s="11">
        <v>0.45829601083364974</v>
      </c>
      <c r="F28" s="10">
        <v>438.51532657316153</v>
      </c>
      <c r="G28" s="10">
        <f t="shared" si="0"/>
        <v>6.8798639767533132</v>
      </c>
      <c r="H28" s="27">
        <v>283.35760189797736</v>
      </c>
      <c r="I28" s="18">
        <f t="shared" si="2"/>
        <v>10.647061445809207</v>
      </c>
      <c r="K28" s="22"/>
      <c r="L28" s="23"/>
      <c r="M28" s="23"/>
      <c r="N28" s="24"/>
      <c r="O28" s="24"/>
      <c r="P28" s="23"/>
      <c r="Q28" s="23"/>
      <c r="S28" s="12"/>
      <c r="T28" s="12"/>
      <c r="U28" s="12"/>
      <c r="X28" s="20"/>
      <c r="Y28" s="21"/>
    </row>
    <row r="29" spans="1:25" x14ac:dyDescent="0.35">
      <c r="A29" s="9">
        <v>2016</v>
      </c>
      <c r="B29" s="10">
        <f t="shared" si="1"/>
        <v>31.145292988087391</v>
      </c>
      <c r="C29" s="11">
        <v>21.233201792599864</v>
      </c>
      <c r="D29" s="11">
        <v>9.3180841577593476</v>
      </c>
      <c r="E29" s="11">
        <v>0.5940070377281802</v>
      </c>
      <c r="F29" s="10">
        <v>434.6661311037509</v>
      </c>
      <c r="G29" s="10">
        <f t="shared" si="0"/>
        <v>7.1653369700095837</v>
      </c>
      <c r="H29" s="27">
        <v>282.11996715565499</v>
      </c>
      <c r="I29" s="18">
        <f t="shared" si="2"/>
        <v>11.039733664403659</v>
      </c>
      <c r="K29" s="22"/>
      <c r="L29" s="23"/>
      <c r="M29" s="23"/>
      <c r="N29" s="24"/>
      <c r="O29" s="24"/>
      <c r="P29" s="23"/>
      <c r="Q29" s="23"/>
      <c r="S29" s="12"/>
      <c r="T29" s="12"/>
      <c r="U29" s="12"/>
      <c r="X29" s="20"/>
      <c r="Y29" s="21"/>
    </row>
    <row r="30" spans="1:25" x14ac:dyDescent="0.35">
      <c r="A30" s="9">
        <v>2017</v>
      </c>
      <c r="B30" s="10">
        <f t="shared" si="1"/>
        <v>30.357919075926542</v>
      </c>
      <c r="C30" s="11">
        <v>21.232069015279489</v>
      </c>
      <c r="D30" s="11">
        <v>8.6698121062177123</v>
      </c>
      <c r="E30" s="11">
        <v>0.45603795442934181</v>
      </c>
      <c r="F30" s="10">
        <v>427.96065232267608</v>
      </c>
      <c r="G30" s="10">
        <f t="shared" si="0"/>
        <v>7.0936238906929034</v>
      </c>
      <c r="H30" s="27">
        <v>275.90036757829972</v>
      </c>
      <c r="I30" s="18">
        <f t="shared" si="2"/>
        <v>11.003218061067299</v>
      </c>
      <c r="K30" s="22"/>
      <c r="L30" s="23"/>
      <c r="M30" s="23"/>
      <c r="N30" s="24"/>
      <c r="O30" s="24"/>
      <c r="P30" s="23"/>
      <c r="Q30" s="23"/>
      <c r="S30" s="12"/>
      <c r="T30" s="13"/>
      <c r="U30" s="12"/>
      <c r="X30" s="20"/>
      <c r="Y30" s="21"/>
    </row>
    <row r="31" spans="1:25" x14ac:dyDescent="0.35">
      <c r="A31" s="9">
        <v>2018</v>
      </c>
      <c r="B31" s="10">
        <f t="shared" si="1"/>
        <v>30.112076881349541</v>
      </c>
      <c r="C31" s="11">
        <v>21.016649560218241</v>
      </c>
      <c r="D31" s="11">
        <v>8.6530666935644032</v>
      </c>
      <c r="E31" s="11">
        <v>0.44236062756689443</v>
      </c>
      <c r="F31" s="10">
        <v>423.71628480851638</v>
      </c>
      <c r="G31" s="10">
        <f t="shared" si="0"/>
        <v>7.1066602726769474</v>
      </c>
      <c r="H31" s="27">
        <v>280.79913100393719</v>
      </c>
      <c r="I31" s="18">
        <f t="shared" si="2"/>
        <v>10.723707289865981</v>
      </c>
      <c r="K31" s="22"/>
      <c r="L31" s="23"/>
      <c r="M31" s="23"/>
      <c r="N31" s="24"/>
      <c r="O31" s="24"/>
      <c r="P31" s="23"/>
      <c r="Q31" s="23"/>
      <c r="S31" s="12"/>
      <c r="T31" s="13"/>
      <c r="U31" s="12"/>
      <c r="X31" s="20"/>
      <c r="Y31" s="21"/>
    </row>
    <row r="32" spans="1:25" x14ac:dyDescent="0.35">
      <c r="A32" s="9">
        <v>2019</v>
      </c>
      <c r="B32" s="10">
        <f t="shared" si="1"/>
        <v>29.869323820501471</v>
      </c>
      <c r="C32" s="11">
        <v>20.88224469434661</v>
      </c>
      <c r="D32" s="11">
        <v>8.5574979725151099</v>
      </c>
      <c r="E32" s="11">
        <v>0.42958115363975163</v>
      </c>
      <c r="F32" s="10">
        <v>411.74905678985942</v>
      </c>
      <c r="G32" s="10">
        <f t="shared" si="0"/>
        <v>7.2542543396148211</v>
      </c>
      <c r="H32" s="27">
        <v>275.01218293328077</v>
      </c>
      <c r="I32" s="18">
        <f t="shared" si="2"/>
        <v>10.861091134914524</v>
      </c>
      <c r="K32" s="22"/>
      <c r="L32" s="23"/>
      <c r="M32" s="23"/>
      <c r="N32" s="24"/>
      <c r="O32" s="24"/>
      <c r="P32" s="23"/>
      <c r="Q32" s="23"/>
      <c r="S32" s="12"/>
      <c r="T32" s="13"/>
      <c r="U32" s="12"/>
      <c r="X32" s="20"/>
      <c r="Y32" s="21"/>
    </row>
    <row r="33" spans="1:25" x14ac:dyDescent="0.35">
      <c r="A33" s="9">
        <v>2020</v>
      </c>
      <c r="B33" s="10">
        <f t="shared" si="1"/>
        <v>30.88095571841685</v>
      </c>
      <c r="C33" s="11">
        <v>21.070967101441056</v>
      </c>
      <c r="D33" s="11">
        <v>9.3065036932423126</v>
      </c>
      <c r="E33" s="11">
        <v>0.50348492373348031</v>
      </c>
      <c r="F33" s="10">
        <v>374.13412139415692</v>
      </c>
      <c r="G33" s="10">
        <f t="shared" si="0"/>
        <v>8.2539800442000359</v>
      </c>
      <c r="H33" s="27">
        <v>254.0014573368195</v>
      </c>
      <c r="I33" s="18">
        <f t="shared" si="2"/>
        <v>12.157786826186218</v>
      </c>
      <c r="K33" s="22"/>
      <c r="L33" s="23"/>
      <c r="M33" s="23"/>
      <c r="N33" s="24"/>
      <c r="O33" s="24"/>
      <c r="P33" s="23"/>
      <c r="Q33" s="23"/>
      <c r="S33" s="12"/>
      <c r="T33" s="13"/>
      <c r="U33" s="12"/>
      <c r="X33" s="20"/>
      <c r="Y33" s="21"/>
    </row>
    <row r="34" spans="1:25" x14ac:dyDescent="0.35">
      <c r="A34" s="9">
        <v>2021</v>
      </c>
      <c r="B34" s="10">
        <f t="shared" si="1"/>
        <v>30.225617487497544</v>
      </c>
      <c r="C34" s="14">
        <v>20.840881328864601</v>
      </c>
      <c r="D34" s="14">
        <v>8.9218917679079208</v>
      </c>
      <c r="E34" s="14">
        <v>0.46284439072502337</v>
      </c>
      <c r="F34" s="14">
        <v>406.26991988541124</v>
      </c>
      <c r="G34" s="10">
        <f t="shared" si="0"/>
        <v>7.4397871976401078</v>
      </c>
      <c r="H34" s="27">
        <v>273.12000295682435</v>
      </c>
      <c r="I34" s="18">
        <f t="shared" si="2"/>
        <v>11.06679011433509</v>
      </c>
      <c r="K34" s="22"/>
      <c r="L34" s="23"/>
      <c r="M34" s="23"/>
      <c r="N34" s="24"/>
      <c r="O34" s="24"/>
      <c r="P34" s="23"/>
      <c r="Q34" s="23"/>
      <c r="S34" s="12"/>
      <c r="T34" s="13"/>
      <c r="U34" s="12"/>
      <c r="X34" s="20"/>
      <c r="Y34" s="21"/>
    </row>
    <row r="35" spans="1:25" x14ac:dyDescent="0.35">
      <c r="A35" s="9">
        <v>2022</v>
      </c>
      <c r="B35" s="10">
        <f t="shared" si="1"/>
        <v>28.345641973838095</v>
      </c>
      <c r="C35" s="11">
        <v>20.547253836230777</v>
      </c>
      <c r="D35" s="15">
        <v>7.5623620931455662</v>
      </c>
      <c r="E35" s="15">
        <v>0.23602604446175385</v>
      </c>
      <c r="F35" s="15">
        <v>405.45073130180549</v>
      </c>
      <c r="G35" s="10">
        <f t="shared" si="0"/>
        <v>6.9911433832729823</v>
      </c>
      <c r="H35" s="27">
        <v>266.67847725093287</v>
      </c>
      <c r="I35" s="18">
        <f t="shared" si="2"/>
        <v>10.629144978642607</v>
      </c>
      <c r="K35" s="22"/>
      <c r="L35" s="23"/>
      <c r="M35" s="23"/>
      <c r="N35" s="24"/>
      <c r="O35" s="24"/>
      <c r="P35" s="23"/>
      <c r="Q35" s="23"/>
      <c r="S35" s="12"/>
      <c r="U35" s="12"/>
      <c r="X35" s="20"/>
      <c r="Y35" s="21"/>
    </row>
    <row r="36" spans="1:25" x14ac:dyDescent="0.35">
      <c r="A36" s="9">
        <v>2023</v>
      </c>
      <c r="B36" s="10">
        <f t="shared" si="1"/>
        <v>29.282506455415188</v>
      </c>
      <c r="C36" s="15">
        <v>20.354922376307691</v>
      </c>
      <c r="D36" s="15">
        <v>8.4853036939966167</v>
      </c>
      <c r="E36" s="15">
        <v>0.44228038511087858</v>
      </c>
      <c r="F36" s="15">
        <v>377.13923690303642</v>
      </c>
      <c r="G36" s="10">
        <f t="shared" si="0"/>
        <v>7.7643754852650888</v>
      </c>
      <c r="H36" s="27">
        <v>259.99637795222577</v>
      </c>
      <c r="I36" s="18">
        <f t="shared" si="2"/>
        <v>11.262659382430257</v>
      </c>
      <c r="K36" s="22"/>
      <c r="L36" s="23"/>
      <c r="M36" s="23"/>
      <c r="N36" s="24"/>
      <c r="O36" s="24"/>
      <c r="P36" s="23"/>
      <c r="Q36" s="23"/>
      <c r="S36" s="12"/>
      <c r="U36" s="12"/>
      <c r="X36" s="20"/>
      <c r="Y36" s="21"/>
    </row>
    <row r="37" spans="1:25" x14ac:dyDescent="0.35">
      <c r="A37" s="9">
        <v>2024</v>
      </c>
      <c r="B37" s="10">
        <f t="shared" si="1"/>
        <v>28.008992801323849</v>
      </c>
      <c r="C37" s="15">
        <v>19.389146007888794</v>
      </c>
      <c r="D37" s="15">
        <v>8.1818041807648143</v>
      </c>
      <c r="E37" s="15">
        <v>0.43804261267024136</v>
      </c>
      <c r="F37" s="15">
        <v>363.48979848426382</v>
      </c>
      <c r="G37" s="10">
        <f t="shared" si="0"/>
        <v>7.7055787860127287</v>
      </c>
      <c r="H37" s="27">
        <v>259.67860099782672</v>
      </c>
      <c r="I37" s="18">
        <f t="shared" si="2"/>
        <v>10.786022680997984</v>
      </c>
      <c r="K37" s="22"/>
      <c r="L37" s="23"/>
      <c r="M37" s="23"/>
      <c r="N37" s="24"/>
      <c r="O37" s="24"/>
      <c r="P37" s="23"/>
      <c r="Q37" s="23"/>
      <c r="S37" s="12"/>
      <c r="U37" s="12"/>
      <c r="X37" s="20"/>
      <c r="Y37" s="21"/>
    </row>
    <row r="38" spans="1:25" x14ac:dyDescent="0.35">
      <c r="A38" s="6"/>
      <c r="B38" s="6"/>
      <c r="C38" s="6"/>
      <c r="D38" s="6"/>
      <c r="E38" s="6"/>
      <c r="F38" s="6"/>
      <c r="G38" s="6"/>
      <c r="H38" s="6"/>
    </row>
    <row r="39" spans="1:25" x14ac:dyDescent="0.35">
      <c r="B39" s="28"/>
      <c r="C39" s="25"/>
      <c r="D39" s="25"/>
      <c r="E39" s="25"/>
      <c r="F39" s="25"/>
    </row>
    <row r="40" spans="1:25" x14ac:dyDescent="0.35">
      <c r="B40" s="25"/>
      <c r="C40" s="25"/>
      <c r="D40" s="25"/>
      <c r="E40" s="25"/>
      <c r="G40" s="29"/>
      <c r="H40" s="29"/>
    </row>
    <row r="42" spans="1:25" x14ac:dyDescent="0.35">
      <c r="B42" s="2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"/>
  <sheetViews>
    <sheetView workbookViewId="0">
      <selection activeCell="C8" sqref="C8"/>
    </sheetView>
  </sheetViews>
  <sheetFormatPr defaultRowHeight="14.5" x14ac:dyDescent="0.35"/>
  <cols>
    <col min="1" max="1" width="19.453125" customWidth="1"/>
  </cols>
  <sheetData>
    <row r="1" spans="1:15" x14ac:dyDescent="0.35">
      <c r="A1" s="2" t="s">
        <v>8</v>
      </c>
      <c r="B1" s="3" t="s">
        <v>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</row>
    <row r="2" spans="1:15" x14ac:dyDescent="0.35">
      <c r="A2" s="2" t="s">
        <v>9</v>
      </c>
      <c r="B2" s="3" t="s">
        <v>12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</row>
    <row r="3" spans="1:15" x14ac:dyDescent="0.35">
      <c r="A3" s="2" t="s">
        <v>10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</row>
    <row r="4" spans="1:15" ht="17.5" x14ac:dyDescent="0.45">
      <c r="A4" s="2" t="s">
        <v>11</v>
      </c>
      <c r="B4" s="19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4"/>
    </row>
    <row r="5" spans="1:15" ht="17.5" x14ac:dyDescent="0.45">
      <c r="A5" s="2"/>
      <c r="B5" s="19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  <c r="O5" s="4"/>
    </row>
    <row r="6" spans="1:15" x14ac:dyDescent="0.3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  <c r="O6" s="4"/>
    </row>
    <row r="7" spans="1:1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U E A A B Q S w M E F A A C A A g A D m n M X H t Y x d + m A A A A 9 g A A A B I A H A B D b 2 5 m a W c v U G F j a 2 F n Z S 5 4 b W w g o h g A K K A U A A A A A A A A A A A A A A A A A A A A A A A A A A A A h Y 8 x D o I w G I W v Q r r T F t R A S C m J D i 6 S m J g Y 1 6 Z U a I Q f Q 4 v l b g 4 e y S u I U d T N 8 X 3 v G 9 6 7 X 2 8 s G 5 r a u 6 j O 6 B Z S F G C K P A W y L T S U K e r t 0 Y 9 R x t l W y J M o l T f K Y J L B F C m q r D 0 n h D j n s J v h t i t J S G l A D v l m J y v V C P S R 9 X / Z 1 2 C s A K k Q Z / v X G B 7 i Y D H H U R R j y s g E W a 7 h K 4 T j 3 m f 7 A 9 m q r 2 3 f K a 7 A X y 8 Z m S I j 7 w / 8 A V B L A w Q U A A I A C A A O a c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m n M X E K U 3 v G N A Q A A t A I A A B M A H A B G b 3 J t d W x h c y 9 T Z W N 0 a W 9 u M S 5 t I K I Y A C i g F A A A A A A A A A A A A A A A A A A A A A A A A A A A A I V Q w U 7 j M B S 8 V + o / P G U v r R S i N i p d C Z R D l Y D g s B R o 9 0 R Q 9 e q 8 Z q 1 9 s S P b q Q Q V / 8 7 r l t U i t o g c n O f x e D w z n l T Q 1 s D i 8 B + f 9 3 v 9 n v + F j i q o M O g V 1 k 4 r y 6 F z C B k w h X 4 P 5 J s 7 X W t D A u V + m x R W d Q 2 Z M L j U T E l u T Z C N H 0 T 5 W f n T k / P l x q F R 5 B U m L b J t 1 l j O D R V O b w l O 4 H p x e z 8 r C / K / g 2 3 L C y Z r r M N V O k p P S 4 U u E D O K G c C 6 1 t Y Z 8 Q Y t O b j 8 q y n E a V n s z e 6 n / T I 5 g d y 2 G s u P E R L l t 9 E w f i i I d a M D u S y K o 1 j I 3 D X G Z 9 9 j u D D K V t r U 2 f R 0 N B r H c N f Z Q I v w x J T 9 G 5 M b a + h x G B + 6 + B Z d S 2 A f 8 F k a 1 I D 8 j I G g 0 s C S j 9 l G 0 t I S 1 3 L t 1 t l G N K 4 I K 2 l l 8 F Z i D A 9 v B z P m h U J G 5 7 P g u v c v / B B T G 6 0 w W A i 6 f S e 5 l B b 8 x r r m k G H 5 1 J I f f O k o 3 u 2 i m T E y g D C n k 2 R / 7 y W G X Z R f T Q Q M s g X T N W t y f 9 C b d H Q E F e 5 q / L + E k F f p E e V 5 e k R j a Q P y B / x l 2 O 9 p 8 1 n 0 8 1 d Q S w E C L Q A U A A I A C A A O a c x c e 1 j F 3 6 Y A A A D 2 A A A A E g A A A A A A A A A A A A A A A A A A A A A A Q 2 9 u Z m l n L 1 B h Y 2 t h Z 2 U u e G 1 s U E s B A i 0 A F A A C A A g A D m n M X A / K 6 a u k A A A A 6 Q A A A B M A A A A A A A A A A A A A A A A A 8 g A A A F t D b 2 5 0 Z W 5 0 X 1 R 5 c G V z X S 5 4 b W x Q S w E C L Q A U A A I A C A A O a c x c Q p T e 8 Y 0 B A A C 0 A g A A E w A A A A A A A A A A A A A A A A D j A Q A A R m 9 y b X V s Y X M v U 2 V j d G l v b j E u b V B L B Q Y A A A A A A w A D A M I A A A C 9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D A A A A A A A A F g M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k Y X R p X 2 F n c m l j b 2 x 0 d X J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m N h N j E y Z T Y t Z G Y 0 Y S 0 0 Z D R j L T k 3 N W I t O G M 2 Z T U 5 Y W N h M G J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E y V D E x O j A 1 O j U 3 L j U 3 O T c 5 M z V a I i A v P j x F b n R y e S B U e X B l P S J G a W x s Q 2 9 s d W 1 u V H l w Z X M i I F Z h b H V l P S J z Q X d V R k F 3 T U Z C U T 0 9 I i A v P j x F b n R y e S B U e X B l P S J G a W x s Q 2 9 s d W 1 u T m F t Z X M i I F Z h b H V l P S J z W y Z x d W 9 0 O 0 F u b m 8 m c X V v d D s s J n F 1 b 3 Q 7 Q 0 g 0 J n F 1 b 3 Q 7 L C Z x d W 9 0 O 0 4 y M C Z x d W 9 0 O y w m c X V v d D t D S D R f M S Z x d W 9 0 O y w m c X V v d D t O M j B f M i Z x d W 9 0 O y w m c X V v d D t D T z I m c X V v d D s s J n F 1 b 3 Q 7 V G 9 0 Y W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p X 2 F n c m l j b 2 x 0 d X J h L 0 F 1 d G 9 S Z W 1 v d m V k Q 2 9 s d W 1 u c z E u e 0 F u b m 8 s M H 0 m c X V v d D s s J n F 1 b 3 Q 7 U 2 V j d G l v b j E v Z G F 0 a V 9 h Z 3 J p Y 2 9 s d H V y Y S 9 B d X R v U m V t b 3 Z l Z E N v b H V t b n M x L n t D S D Q s M X 0 m c X V v d D s s J n F 1 b 3 Q 7 U 2 V j d G l v b j E v Z G F 0 a V 9 h Z 3 J p Y 2 9 s d H V y Y S 9 B d X R v U m V t b 3 Z l Z E N v b H V t b n M x L n t O M j A s M n 0 m c X V v d D s s J n F 1 b 3 Q 7 U 2 V j d G l v b j E v Z G F 0 a V 9 h Z 3 J p Y 2 9 s d H V y Y S 9 B d X R v U m V t b 3 Z l Z E N v b H V t b n M x L n t D S D R f M S w z f S Z x d W 9 0 O y w m c X V v d D t T Z W N 0 a W 9 u M S 9 k Y X R p X 2 F n c m l j b 2 x 0 d X J h L 0 F 1 d G 9 S Z W 1 v d m V k Q 2 9 s d W 1 u c z E u e 0 4 y M F 8 y L D R 9 J n F 1 b 3 Q 7 L C Z x d W 9 0 O 1 N l Y 3 R p b 2 4 x L 2 R h d G l f Y W d y a W N v b H R 1 c m E v Q X V 0 b 1 J l b W 9 2 Z W R D b 2 x 1 b W 5 z M S 5 7 Q 0 8 y L D V 9 J n F 1 b 3 Q 7 L C Z x d W 9 0 O 1 N l Y 3 R p b 2 4 x L 2 R h d G l f Y W d y a W N v b H R 1 c m E v Q X V 0 b 1 J l b W 9 2 Z W R D b 2 x 1 b W 5 z M S 5 7 V G 9 0 Y W w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G F 0 a V 9 h Z 3 J p Y 2 9 s d H V y Y S 9 B d X R v U m V t b 3 Z l Z E N v b H V t b n M x L n t B b m 5 v L D B 9 J n F 1 b 3 Q 7 L C Z x d W 9 0 O 1 N l Y 3 R p b 2 4 x L 2 R h d G l f Y W d y a W N v b H R 1 c m E v Q X V 0 b 1 J l b W 9 2 Z W R D b 2 x 1 b W 5 z M S 5 7 Q 0 g 0 L D F 9 J n F 1 b 3 Q 7 L C Z x d W 9 0 O 1 N l Y 3 R p b 2 4 x L 2 R h d G l f Y W d y a W N v b H R 1 c m E v Q X V 0 b 1 J l b W 9 2 Z W R D b 2 x 1 b W 5 z M S 5 7 T j I w L D J 9 J n F 1 b 3 Q 7 L C Z x d W 9 0 O 1 N l Y 3 R p b 2 4 x L 2 R h d G l f Y W d y a W N v b H R 1 c m E v Q X V 0 b 1 J l b W 9 2 Z W R D b 2 x 1 b W 5 z M S 5 7 Q 0 g 0 X z E s M 3 0 m c X V v d D s s J n F 1 b 3 Q 7 U 2 V j d G l v b j E v Z G F 0 a V 9 h Z 3 J p Y 2 9 s d H V y Y S 9 B d X R v U m V t b 3 Z l Z E N v b H V t b n M x L n t O M j B f M i w 0 f S Z x d W 9 0 O y w m c X V v d D t T Z W N 0 a W 9 u M S 9 k Y X R p X 2 F n c m l j b 2 x 0 d X J h L 0 F 1 d G 9 S Z W 1 v d m V k Q 2 9 s d W 1 u c z E u e 0 N P M i w 1 f S Z x d W 9 0 O y w m c X V v d D t T Z W N 0 a W 9 u M S 9 k Y X R p X 2 F n c m l j b 2 x 0 d X J h L 0 F 1 d G 9 S Z W 1 v d m V k Q 2 9 s d W 1 u c z E u e 1 R v d G F s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Y X R p X 2 F n c m l j b 2 x 0 d X J h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p X 2 F n c m l j b 2 x 0 d X J h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l f Y W d y a W N v b H R 1 c m E v T W 9 k a W Z p Y 2 F 0 b y U y M H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G X L 2 1 L M A p E q c y m X 4 z g D y U A A A A A A C A A A A A A A Q Z g A A A A E A A C A A A A A d d h 3 O + k P z k M 3 6 L 8 Z 0 M w 8 5 v T G 5 E W Z f n s c 2 j M o z o S 9 k 5 A A A A A A O g A A A A A I A A C A A A A A q A O r V k M 4 U q H m X s o 1 d f s 7 J 2 U 1 Z o v l 0 v e V q C G / H L X B 2 Y 1 A A A A A o d C y G f Q U o U A o L c C z 9 S 9 8 l H Y I V 6 L z p h 0 K 3 t 8 b D w 1 F Z J y 1 j r + C y c Z h f k / + m 2 x X h x L q U G T s E G L 8 F 8 x L p Y X x K V z V U q 0 g 4 K p 4 I T u c E F i k k 9 9 i N H k A A A A D f a D X 1 5 N g 5 f C 1 Q p I h 4 n k J G z N T N L 0 u m T m A G R c O j H 6 1 t i h p U 6 r b N z K C O D 5 c X K M F 1 D 1 / P Z y A z S M / 2 L x l f M + 3 Q o C F z < / D a t a M a s h u p > 
</file>

<file path=customXml/itemProps1.xml><?xml version="1.0" encoding="utf-8"?>
<ds:datastoreItem xmlns:ds="http://schemas.openxmlformats.org/officeDocument/2006/customXml" ds:itemID="{B33F5839-35AC-4E3B-B6E6-04EB16C4C1A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Gas_Serra</vt:lpstr>
      <vt:lpstr>Metadati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Cristofaro</dc:creator>
  <cp:lastModifiedBy>Palomba Francesca</cp:lastModifiedBy>
  <dcterms:created xsi:type="dcterms:W3CDTF">2016-06-14T13:22:57Z</dcterms:created>
  <dcterms:modified xsi:type="dcterms:W3CDTF">2026-06-30T12:22:37Z</dcterms:modified>
</cp:coreProperties>
</file>