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iangela_soraci_isprambiente_it/Documents/Desktop/DG_STAT/Indicatori/Industria/Industria_2026/IMPRESE INDUSTRIALI/"/>
    </mc:Choice>
  </mc:AlternateContent>
  <xr:revisionPtr revIDLastSave="80" documentId="8_{63D92FC5-F53F-4009-BC91-39D38DCDFED9}" xr6:coauthVersionLast="47" xr6:coauthVersionMax="47" xr10:uidLastSave="{8BA6C4BB-BC8D-4BA2-98E9-2269211030DF}"/>
  <bookViews>
    <workbookView xWindow="-120" yWindow="-120" windowWidth="29040" windowHeight="15720" tabRatio="500" activeTab="1" xr2:uid="{00000000-000D-0000-FFFF-FFFF00000000}"/>
  </bookViews>
  <sheets>
    <sheet name="Tabella 4" sheetId="1" r:id="rId1"/>
    <sheet name="Metadat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A23" i="1" l="1"/>
  <c r="AB23" i="1"/>
  <c r="AC23" i="1"/>
  <c r="AD23" i="1"/>
  <c r="AE23" i="1"/>
  <c r="AF23" i="1"/>
  <c r="AG23" i="1"/>
  <c r="AH23" i="1"/>
  <c r="AI23" i="1"/>
  <c r="AJ23" i="1"/>
  <c r="AK23" i="1"/>
  <c r="AA24" i="1"/>
  <c r="AB24" i="1"/>
  <c r="AC24" i="1"/>
  <c r="AD24" i="1"/>
  <c r="AE24" i="1"/>
  <c r="AF24" i="1"/>
  <c r="AG24" i="1"/>
  <c r="AH24" i="1"/>
  <c r="AI24" i="1"/>
  <c r="AJ24" i="1"/>
  <c r="AK24" i="1"/>
  <c r="Z24" i="1"/>
  <c r="Z23" i="1"/>
  <c r="N24" i="1"/>
  <c r="O24" i="1"/>
  <c r="P24" i="1"/>
  <c r="Q24" i="1"/>
  <c r="R24" i="1"/>
  <c r="S24" i="1"/>
  <c r="T24" i="1"/>
  <c r="U24" i="1"/>
  <c r="V24" i="1"/>
  <c r="W24" i="1"/>
  <c r="X24" i="1"/>
  <c r="Y24" i="1"/>
  <c r="B24" i="1"/>
  <c r="C24" i="1"/>
  <c r="D24" i="1"/>
  <c r="E24" i="1"/>
  <c r="F24" i="1"/>
  <c r="G24" i="1"/>
  <c r="H24" i="1"/>
  <c r="I24" i="1"/>
  <c r="J24" i="1"/>
  <c r="K24" i="1"/>
  <c r="L24" i="1"/>
  <c r="M24" i="1"/>
</calcChain>
</file>

<file path=xl/sharedStrings.xml><?xml version="1.0" encoding="utf-8"?>
<sst xmlns="http://schemas.openxmlformats.org/spreadsheetml/2006/main" count="161" uniqueCount="41">
  <si>
    <t>ANNO</t>
  </si>
  <si>
    <t>unità locali delle imprese attive</t>
  </si>
  <si>
    <t>addetti delle unità locali delle imprese attive (valori medi annui)</t>
  </si>
  <si>
    <t>n</t>
  </si>
  <si>
    <t>%</t>
  </si>
  <si>
    <t>TERRITORIO</t>
  </si>
  <si>
    <t>Italia</t>
  </si>
  <si>
    <t xml:space="preserve">  Nord-ovest</t>
  </si>
  <si>
    <t xml:space="preserve">  Nord-est</t>
  </si>
  <si>
    <t xml:space="preserve">  Centro</t>
  </si>
  <si>
    <t xml:space="preserve">  Sud</t>
  </si>
  <si>
    <t xml:space="preserve">  Isole</t>
  </si>
  <si>
    <t>Variabili</t>
  </si>
  <si>
    <t>B: estrazione di minerali da cave e miniere</t>
  </si>
  <si>
    <t>C: attività manifatturiere</t>
  </si>
  <si>
    <t>D: fornitura di energia elettrica, gas, vapore e aria condizionata</t>
  </si>
  <si>
    <t>E: fornitura di acqua reti fognarie, attività di gestione dei rifiuti e risanamento</t>
  </si>
  <si>
    <t>F: costruzioni</t>
  </si>
  <si>
    <t>G: commercio all'ingrosso e al dettaglio, riparazione di autoveicoli e motocicli</t>
  </si>
  <si>
    <t>H: trasporto e magazzinaggio</t>
  </si>
  <si>
    <t>I: attività dei servizi di alloggio e di ristorazione</t>
  </si>
  <si>
    <t>J: servizi di informazione e comunicazione</t>
  </si>
  <si>
    <t>K: attività finanziarie e assicurative</t>
  </si>
  <si>
    <t>L: attività immobiliari</t>
  </si>
  <si>
    <t>M: attività professionali, scientifiche e tecniche</t>
  </si>
  <si>
    <t>N: noleggio, agenzie di viaggio, servizi di supporto alle imprese</t>
  </si>
  <si>
    <t>P: istruzione</t>
  </si>
  <si>
    <t>Q: sanità e assistenza sociale</t>
  </si>
  <si>
    <t>R: attività artistiche, sportive, di intrattenimento e divertimento</t>
  </si>
  <si>
    <t>S: altre attività di servizi</t>
  </si>
  <si>
    <t>TOTALE</t>
  </si>
  <si>
    <t>TOTALE INDUSTRIA IN SENSO STRETTO (B+C+D+E)</t>
  </si>
  <si>
    <t>COMPOSIZIONE GEOGRAFICA [%]</t>
  </si>
  <si>
    <t>n.a.</t>
  </si>
  <si>
    <t>Titolo</t>
  </si>
  <si>
    <t>Fonte</t>
  </si>
  <si>
    <t>Legenda</t>
  </si>
  <si>
    <t>Note</t>
  </si>
  <si>
    <t>Var. % 2022-2023</t>
  </si>
  <si>
    <t>Tabella 4: Unità locali e addetti alle imprese attive per aggregato regionale (2022-2023)</t>
  </si>
  <si>
    <t>Elaborazione ISPRA da dati Istat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</si>
</sst>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9"/>
      <name val="Verdana"/>
      <family val="2"/>
      <charset val="1"/>
    </font>
    <font>
      <b/>
      <sz val="9"/>
      <name val="Verdana"/>
      <family val="2"/>
      <charset val="1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4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0" fontId="8" fillId="0" borderId="1" xfId="0" applyFont="1" applyBorder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/>
    <xf numFmtId="4" fontId="5" fillId="0" borderId="1" xfId="0" applyNumberFormat="1" applyFont="1" applyBorder="1"/>
    <xf numFmtId="0" fontId="7" fillId="0" borderId="1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"/>
  <sheetViews>
    <sheetView zoomScaleNormal="100" workbookViewId="0">
      <pane xSplit="1" ySplit="5" topLeftCell="V6" activePane="bottomRight" state="frozen"/>
      <selection pane="topRight" activeCell="B1" sqref="B1"/>
      <selection pane="bottomLeft" activeCell="A6" sqref="A6"/>
      <selection pane="bottomRight" activeCell="AB7" sqref="AB7"/>
    </sheetView>
  </sheetViews>
  <sheetFormatPr defaultColWidth="8.85546875" defaultRowHeight="12.75" x14ac:dyDescent="0.2"/>
  <cols>
    <col min="1" max="1" width="38.5703125" style="1" customWidth="1"/>
    <col min="2" max="19" width="11.42578125" style="1" customWidth="1"/>
    <col min="20" max="20" width="11.7109375" style="1" customWidth="1"/>
    <col min="21" max="21" width="14.85546875" style="1" customWidth="1"/>
    <col min="22" max="25" width="11.42578125" style="1" customWidth="1"/>
    <col min="26" max="26" width="20.5703125" style="1" customWidth="1"/>
    <col min="27" max="27" width="13.7109375" style="1" customWidth="1"/>
    <col min="28" max="28" width="12.7109375" style="1" customWidth="1"/>
    <col min="29" max="32" width="11.42578125" style="1" customWidth="1"/>
    <col min="33" max="33" width="14.28515625" style="1" customWidth="1"/>
    <col min="34" max="37" width="11.42578125" style="1" customWidth="1"/>
    <col min="38" max="1024" width="8.85546875" style="1"/>
  </cols>
  <sheetData>
    <row r="1" spans="1:37" s="2" customFormat="1" ht="15" x14ac:dyDescent="0.2">
      <c r="A1" s="5" t="s">
        <v>0</v>
      </c>
      <c r="B1" s="6">
        <v>2022</v>
      </c>
      <c r="C1" s="6">
        <v>2022</v>
      </c>
      <c r="D1" s="6">
        <v>2022</v>
      </c>
      <c r="E1" s="6">
        <v>2022</v>
      </c>
      <c r="F1" s="6">
        <v>2022</v>
      </c>
      <c r="G1" s="6">
        <v>2022</v>
      </c>
      <c r="H1" s="6">
        <v>2022</v>
      </c>
      <c r="I1" s="6">
        <v>2022</v>
      </c>
      <c r="J1" s="6">
        <v>2022</v>
      </c>
      <c r="K1" s="6">
        <v>2022</v>
      </c>
      <c r="L1" s="6">
        <v>2022</v>
      </c>
      <c r="M1" s="6">
        <v>2022</v>
      </c>
      <c r="N1" s="6">
        <v>2023</v>
      </c>
      <c r="O1" s="6">
        <v>2023</v>
      </c>
      <c r="P1" s="6">
        <v>2023</v>
      </c>
      <c r="Q1" s="6">
        <v>2023</v>
      </c>
      <c r="R1" s="6">
        <v>2023</v>
      </c>
      <c r="S1" s="6">
        <v>2023</v>
      </c>
      <c r="T1" s="6">
        <v>2023</v>
      </c>
      <c r="U1" s="6">
        <v>2023</v>
      </c>
      <c r="V1" s="6">
        <v>2023</v>
      </c>
      <c r="W1" s="6">
        <v>2023</v>
      </c>
      <c r="X1" s="6">
        <v>2023</v>
      </c>
      <c r="Y1" s="6">
        <v>2023</v>
      </c>
      <c r="Z1" s="7" t="s">
        <v>38</v>
      </c>
      <c r="AA1" s="7" t="s">
        <v>38</v>
      </c>
      <c r="AB1" s="7" t="s">
        <v>38</v>
      </c>
      <c r="AC1" s="7" t="s">
        <v>38</v>
      </c>
      <c r="AD1" s="7" t="s">
        <v>38</v>
      </c>
      <c r="AE1" s="7" t="s">
        <v>38</v>
      </c>
      <c r="AF1" s="7" t="s">
        <v>38</v>
      </c>
      <c r="AG1" s="7" t="s">
        <v>38</v>
      </c>
      <c r="AH1" s="7" t="s">
        <v>38</v>
      </c>
      <c r="AI1" s="7" t="s">
        <v>38</v>
      </c>
      <c r="AJ1" s="7" t="s">
        <v>38</v>
      </c>
      <c r="AK1" s="7" t="s">
        <v>38</v>
      </c>
    </row>
    <row r="2" spans="1:37" s="2" customFormat="1" ht="14.25" customHeight="1" x14ac:dyDescent="0.2">
      <c r="A2" s="5"/>
      <c r="B2" s="8" t="s">
        <v>1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5" t="s">
        <v>2</v>
      </c>
      <c r="I2" s="5" t="s">
        <v>2</v>
      </c>
      <c r="J2" s="5" t="s">
        <v>2</v>
      </c>
      <c r="K2" s="5" t="s">
        <v>2</v>
      </c>
      <c r="L2" s="5" t="s">
        <v>2</v>
      </c>
      <c r="M2" s="5" t="s">
        <v>2</v>
      </c>
      <c r="N2" s="8" t="s">
        <v>1</v>
      </c>
      <c r="O2" s="8" t="s">
        <v>1</v>
      </c>
      <c r="P2" s="8" t="s">
        <v>1</v>
      </c>
      <c r="Q2" s="8" t="s">
        <v>1</v>
      </c>
      <c r="R2" s="8" t="s">
        <v>1</v>
      </c>
      <c r="S2" s="8" t="s">
        <v>1</v>
      </c>
      <c r="T2" s="5" t="s">
        <v>2</v>
      </c>
      <c r="U2" s="5" t="s">
        <v>2</v>
      </c>
      <c r="V2" s="5" t="s">
        <v>2</v>
      </c>
      <c r="W2" s="5" t="s">
        <v>2</v>
      </c>
      <c r="X2" s="5" t="s">
        <v>2</v>
      </c>
      <c r="Y2" s="5" t="s">
        <v>2</v>
      </c>
      <c r="Z2" s="8" t="s">
        <v>1</v>
      </c>
      <c r="AA2" s="8" t="s">
        <v>1</v>
      </c>
      <c r="AB2" s="8" t="s">
        <v>1</v>
      </c>
      <c r="AC2" s="8" t="s">
        <v>1</v>
      </c>
      <c r="AD2" s="8" t="s">
        <v>1</v>
      </c>
      <c r="AE2" s="8" t="s">
        <v>1</v>
      </c>
      <c r="AF2" s="5" t="s">
        <v>2</v>
      </c>
      <c r="AG2" s="5" t="s">
        <v>2</v>
      </c>
      <c r="AH2" s="5" t="s">
        <v>2</v>
      </c>
      <c r="AI2" s="5" t="s">
        <v>2</v>
      </c>
      <c r="AJ2" s="5" t="s">
        <v>2</v>
      </c>
      <c r="AK2" s="5" t="s">
        <v>2</v>
      </c>
    </row>
    <row r="3" spans="1:37" s="2" customFormat="1" ht="14.25" customHeight="1" x14ac:dyDescent="0.2">
      <c r="A3" s="5"/>
      <c r="B3" s="9" t="s">
        <v>3</v>
      </c>
      <c r="C3" s="9" t="s">
        <v>3</v>
      </c>
      <c r="D3" s="9" t="s">
        <v>3</v>
      </c>
      <c r="E3" s="9" t="s">
        <v>3</v>
      </c>
      <c r="F3" s="9" t="s">
        <v>3</v>
      </c>
      <c r="G3" s="9" t="s">
        <v>3</v>
      </c>
      <c r="H3" s="9" t="s">
        <v>3</v>
      </c>
      <c r="I3" s="9" t="s">
        <v>3</v>
      </c>
      <c r="J3" s="9" t="s">
        <v>3</v>
      </c>
      <c r="K3" s="9" t="s">
        <v>3</v>
      </c>
      <c r="L3" s="9" t="s">
        <v>3</v>
      </c>
      <c r="M3" s="9" t="s">
        <v>3</v>
      </c>
      <c r="N3" s="9" t="s">
        <v>3</v>
      </c>
      <c r="O3" s="9" t="s">
        <v>3</v>
      </c>
      <c r="P3" s="9" t="s">
        <v>3</v>
      </c>
      <c r="Q3" s="9" t="s">
        <v>3</v>
      </c>
      <c r="R3" s="9" t="s">
        <v>3</v>
      </c>
      <c r="S3" s="9" t="s">
        <v>3</v>
      </c>
      <c r="T3" s="9" t="s">
        <v>3</v>
      </c>
      <c r="U3" s="9" t="s">
        <v>3</v>
      </c>
      <c r="V3" s="9" t="s">
        <v>3</v>
      </c>
      <c r="W3" s="9" t="s">
        <v>3</v>
      </c>
      <c r="X3" s="9" t="s">
        <v>3</v>
      </c>
      <c r="Y3" s="9" t="s">
        <v>3</v>
      </c>
      <c r="Z3" s="9" t="s">
        <v>4</v>
      </c>
      <c r="AA3" s="9" t="s">
        <v>4</v>
      </c>
      <c r="AB3" s="9" t="s">
        <v>4</v>
      </c>
      <c r="AC3" s="9" t="s">
        <v>4</v>
      </c>
      <c r="AD3" s="9" t="s">
        <v>4</v>
      </c>
      <c r="AE3" s="9" t="s">
        <v>4</v>
      </c>
      <c r="AF3" s="9" t="s">
        <v>4</v>
      </c>
      <c r="AG3" s="9" t="s">
        <v>4</v>
      </c>
      <c r="AH3" s="9" t="s">
        <v>4</v>
      </c>
      <c r="AI3" s="9" t="s">
        <v>4</v>
      </c>
      <c r="AJ3" s="9" t="s">
        <v>4</v>
      </c>
      <c r="AK3" s="9" t="s">
        <v>4</v>
      </c>
    </row>
    <row r="4" spans="1:37" s="2" customFormat="1" ht="30" x14ac:dyDescent="0.2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6</v>
      </c>
      <c r="O4" s="6" t="s">
        <v>7</v>
      </c>
      <c r="P4" s="6" t="s">
        <v>8</v>
      </c>
      <c r="Q4" s="6" t="s">
        <v>9</v>
      </c>
      <c r="R4" s="6" t="s">
        <v>10</v>
      </c>
      <c r="S4" s="6" t="s">
        <v>11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6</v>
      </c>
      <c r="AA4" s="6" t="s">
        <v>7</v>
      </c>
      <c r="AB4" s="6" t="s">
        <v>8</v>
      </c>
      <c r="AC4" s="6" t="s">
        <v>9</v>
      </c>
      <c r="AD4" s="6" t="s">
        <v>10</v>
      </c>
      <c r="AE4" s="6" t="s">
        <v>11</v>
      </c>
      <c r="AF4" s="6" t="s">
        <v>6</v>
      </c>
      <c r="AG4" s="6" t="s">
        <v>7</v>
      </c>
      <c r="AH4" s="6" t="s">
        <v>8</v>
      </c>
      <c r="AI4" s="6" t="s">
        <v>9</v>
      </c>
      <c r="AJ4" s="6" t="s">
        <v>10</v>
      </c>
      <c r="AK4" s="6" t="s">
        <v>11</v>
      </c>
    </row>
    <row r="5" spans="1:37" ht="15" x14ac:dyDescent="0.25">
      <c r="A5" s="10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28.5" x14ac:dyDescent="0.2">
      <c r="A6" s="13" t="s">
        <v>13</v>
      </c>
      <c r="B6" s="14">
        <v>2461</v>
      </c>
      <c r="C6" s="14">
        <v>592</v>
      </c>
      <c r="D6" s="14">
        <v>466</v>
      </c>
      <c r="E6" s="14">
        <v>530</v>
      </c>
      <c r="F6" s="14">
        <v>491</v>
      </c>
      <c r="G6" s="14">
        <v>382</v>
      </c>
      <c r="H6" s="14">
        <v>20220.05</v>
      </c>
      <c r="I6" s="14">
        <v>7660.13</v>
      </c>
      <c r="J6" s="14">
        <v>3294.5</v>
      </c>
      <c r="K6" s="14">
        <v>3273.7</v>
      </c>
      <c r="L6" s="14">
        <v>3758.55</v>
      </c>
      <c r="M6" s="14">
        <v>2233.17</v>
      </c>
      <c r="N6" s="14">
        <v>2293</v>
      </c>
      <c r="O6" s="14">
        <v>555</v>
      </c>
      <c r="P6" s="14">
        <v>431</v>
      </c>
      <c r="Q6" s="14">
        <v>501</v>
      </c>
      <c r="R6" s="14">
        <v>458</v>
      </c>
      <c r="S6" s="14">
        <v>348</v>
      </c>
      <c r="T6" s="14">
        <v>19884.09</v>
      </c>
      <c r="U6" s="14">
        <v>7624.21</v>
      </c>
      <c r="V6" s="14">
        <v>3257.24</v>
      </c>
      <c r="W6" s="14">
        <v>3254.15</v>
      </c>
      <c r="X6" s="14">
        <v>3576.91</v>
      </c>
      <c r="Y6" s="14">
        <v>2171.58</v>
      </c>
      <c r="Z6" s="15">
        <v>-6.8264932954083699</v>
      </c>
      <c r="AA6" s="15">
        <v>-6.25</v>
      </c>
      <c r="AB6" s="15">
        <v>-7.5107296137339059</v>
      </c>
      <c r="AC6" s="15">
        <v>386.40776699029129</v>
      </c>
      <c r="AD6" s="15">
        <v>-13.584905660377359</v>
      </c>
      <c r="AE6" s="15">
        <v>-29.124236252545828</v>
      </c>
      <c r="AF6" s="15">
        <v>5105.2591623036651</v>
      </c>
      <c r="AG6" s="15">
        <v>-62.293812329840925</v>
      </c>
      <c r="AH6" s="15">
        <v>-57.478006247935745</v>
      </c>
      <c r="AI6" s="15">
        <v>-1.2247685536500199</v>
      </c>
      <c r="AJ6" s="15">
        <v>9.2619971286312133</v>
      </c>
      <c r="AK6" s="15">
        <v>-42.222931715688233</v>
      </c>
    </row>
    <row r="7" spans="1:37" ht="14.25" x14ac:dyDescent="0.2">
      <c r="A7" s="13" t="s">
        <v>14</v>
      </c>
      <c r="B7" s="14">
        <v>408399</v>
      </c>
      <c r="C7" s="14">
        <v>123314</v>
      </c>
      <c r="D7" s="14">
        <v>99154</v>
      </c>
      <c r="E7" s="14">
        <v>84390</v>
      </c>
      <c r="F7" s="14">
        <v>72380</v>
      </c>
      <c r="G7" s="14">
        <v>29161</v>
      </c>
      <c r="H7" s="14">
        <v>3804345.92</v>
      </c>
      <c r="I7" s="14">
        <v>1328766.1399999999</v>
      </c>
      <c r="J7" s="14">
        <v>1186902.48</v>
      </c>
      <c r="K7" s="14">
        <v>664217.74</v>
      </c>
      <c r="L7" s="14">
        <v>494114.27</v>
      </c>
      <c r="M7" s="14">
        <v>130345.29</v>
      </c>
      <c r="N7" s="14">
        <v>398810</v>
      </c>
      <c r="O7" s="14">
        <v>120118</v>
      </c>
      <c r="P7" s="14">
        <v>97489</v>
      </c>
      <c r="Q7" s="14">
        <v>82182</v>
      </c>
      <c r="R7" s="14">
        <v>70788</v>
      </c>
      <c r="S7" s="14">
        <v>28233</v>
      </c>
      <c r="T7" s="14">
        <v>3858487.58</v>
      </c>
      <c r="U7" s="14">
        <v>1344561.22</v>
      </c>
      <c r="V7" s="14">
        <v>1206163.1299999999</v>
      </c>
      <c r="W7" s="14">
        <v>671023.18999999994</v>
      </c>
      <c r="X7" s="14">
        <v>502562.66</v>
      </c>
      <c r="Y7" s="14">
        <v>134177.38</v>
      </c>
      <c r="Z7" s="15">
        <v>-2.3479489420884967</v>
      </c>
      <c r="AA7" s="15">
        <v>-2.5917576268712392</v>
      </c>
      <c r="AB7" s="15">
        <v>-1.6792060834661233</v>
      </c>
      <c r="AC7" s="15">
        <v>1093.6383442265794</v>
      </c>
      <c r="AD7" s="15">
        <v>-16.118023462495557</v>
      </c>
      <c r="AE7" s="15">
        <v>-60.99336833379386</v>
      </c>
      <c r="AF7" s="15">
        <v>13131.670998936937</v>
      </c>
      <c r="AG7" s="15">
        <v>-64.65723022369113</v>
      </c>
      <c r="AH7" s="15">
        <v>-9.2268312917726831</v>
      </c>
      <c r="AI7" s="15">
        <v>-43.464336682488018</v>
      </c>
      <c r="AJ7" s="15">
        <v>-24.337663730571247</v>
      </c>
      <c r="AK7" s="15">
        <v>-72.844868455225949</v>
      </c>
    </row>
    <row r="8" spans="1:37" ht="28.5" x14ac:dyDescent="0.2">
      <c r="A8" s="13" t="s">
        <v>15</v>
      </c>
      <c r="B8" s="14">
        <v>17297</v>
      </c>
      <c r="C8" s="14">
        <v>5055</v>
      </c>
      <c r="D8" s="14">
        <v>5008</v>
      </c>
      <c r="E8" s="14">
        <v>2981</v>
      </c>
      <c r="F8" s="14">
        <v>3092</v>
      </c>
      <c r="G8" s="14">
        <v>1161</v>
      </c>
      <c r="H8" s="14">
        <v>84165.58</v>
      </c>
      <c r="I8" s="14">
        <v>27278.71</v>
      </c>
      <c r="J8" s="14">
        <v>16541.91</v>
      </c>
      <c r="K8" s="14">
        <v>19272.810000000001</v>
      </c>
      <c r="L8" s="14">
        <v>13328.42</v>
      </c>
      <c r="M8" s="14">
        <v>7743.73</v>
      </c>
      <c r="N8" s="14">
        <v>17172</v>
      </c>
      <c r="O8" s="14">
        <v>5068</v>
      </c>
      <c r="P8" s="14">
        <v>4913</v>
      </c>
      <c r="Q8" s="14">
        <v>2986</v>
      </c>
      <c r="R8" s="14">
        <v>3068</v>
      </c>
      <c r="S8" s="14">
        <v>1137</v>
      </c>
      <c r="T8" s="14">
        <v>84993.67</v>
      </c>
      <c r="U8" s="14">
        <v>27967.19</v>
      </c>
      <c r="V8" s="14">
        <v>16932.91</v>
      </c>
      <c r="W8" s="14">
        <v>19700.810000000001</v>
      </c>
      <c r="X8" s="14">
        <v>13898.38</v>
      </c>
      <c r="Y8" s="14">
        <v>6494.3799999999992</v>
      </c>
      <c r="Z8" s="15">
        <v>-0.72266867086778053</v>
      </c>
      <c r="AA8" s="15">
        <v>0.25717111770524237</v>
      </c>
      <c r="AB8" s="15">
        <v>-1.8969648562300319</v>
      </c>
      <c r="AC8" s="15">
        <v>41.583688952110002</v>
      </c>
      <c r="AD8" s="15">
        <v>2.9184837302918485</v>
      </c>
      <c r="AE8" s="15">
        <v>-63.22768434670116</v>
      </c>
      <c r="AF8" s="15">
        <v>7220.7295434969847</v>
      </c>
      <c r="AG8" s="15">
        <v>-66.771226432467998</v>
      </c>
      <c r="AH8" s="15">
        <v>-37.926280238325049</v>
      </c>
      <c r="AI8" s="15">
        <v>19.096343771668455</v>
      </c>
      <c r="AJ8" s="15">
        <v>-27.886073696570463</v>
      </c>
      <c r="AK8" s="15">
        <v>-51.274194540688242</v>
      </c>
    </row>
    <row r="9" spans="1:37" ht="42.75" x14ac:dyDescent="0.2">
      <c r="A9" s="13" t="s">
        <v>16</v>
      </c>
      <c r="B9" s="14">
        <v>15175</v>
      </c>
      <c r="C9" s="14">
        <v>4024</v>
      </c>
      <c r="D9" s="14">
        <v>2751</v>
      </c>
      <c r="E9" s="14">
        <v>2992</v>
      </c>
      <c r="F9" s="14">
        <v>3582</v>
      </c>
      <c r="G9" s="14">
        <v>1826</v>
      </c>
      <c r="H9" s="14">
        <v>221511.3</v>
      </c>
      <c r="I9" s="14">
        <v>56089.45</v>
      </c>
      <c r="J9" s="14">
        <v>40703.49</v>
      </c>
      <c r="K9" s="14">
        <v>45835.03</v>
      </c>
      <c r="L9" s="14">
        <v>54352.27</v>
      </c>
      <c r="M9" s="14">
        <v>24531.06</v>
      </c>
      <c r="N9" s="14">
        <v>15077</v>
      </c>
      <c r="O9" s="14">
        <v>3884</v>
      </c>
      <c r="P9" s="14">
        <v>2743</v>
      </c>
      <c r="Q9" s="14">
        <v>3034</v>
      </c>
      <c r="R9" s="14">
        <v>3593</v>
      </c>
      <c r="S9" s="14">
        <v>1823</v>
      </c>
      <c r="T9" s="14">
        <v>228385.8</v>
      </c>
      <c r="U9" s="14">
        <v>57390.78</v>
      </c>
      <c r="V9" s="14">
        <v>41774.14</v>
      </c>
      <c r="W9" s="14">
        <v>47778.36</v>
      </c>
      <c r="X9" s="14">
        <v>56374.38</v>
      </c>
      <c r="Y9" s="14">
        <v>25068.14</v>
      </c>
      <c r="Z9" s="15">
        <v>-0.64579901153212516</v>
      </c>
      <c r="AA9" s="15">
        <v>-3.4791252485089466</v>
      </c>
      <c r="AB9" s="15">
        <v>-0.29080334423845872</v>
      </c>
      <c r="AC9" s="15">
        <v>1036.3295880149813</v>
      </c>
      <c r="AD9" s="15">
        <v>20.086898395721924</v>
      </c>
      <c r="AE9" s="15">
        <v>-49.106644332774984</v>
      </c>
      <c r="AF9" s="15">
        <v>12407.437020810514</v>
      </c>
      <c r="AG9" s="15">
        <v>-74.091263064231939</v>
      </c>
      <c r="AH9" s="15">
        <v>-25.522286276652739</v>
      </c>
      <c r="AI9" s="15">
        <v>17.381482521523345</v>
      </c>
      <c r="AJ9" s="15">
        <v>22.994094254983576</v>
      </c>
      <c r="AK9" s="15">
        <v>-53.878393671506267</v>
      </c>
    </row>
    <row r="10" spans="1:37" ht="14.25" x14ac:dyDescent="0.2">
      <c r="A10" s="13" t="s">
        <v>17</v>
      </c>
      <c r="B10" s="14">
        <v>602705</v>
      </c>
      <c r="C10" s="14">
        <v>182184</v>
      </c>
      <c r="D10" s="14">
        <v>130627</v>
      </c>
      <c r="E10" s="14">
        <v>121405</v>
      </c>
      <c r="F10" s="14">
        <v>115902</v>
      </c>
      <c r="G10" s="14">
        <v>52587</v>
      </c>
      <c r="H10" s="14">
        <v>1560799.38</v>
      </c>
      <c r="I10" s="14">
        <v>455699.79</v>
      </c>
      <c r="J10" s="14">
        <v>336980.4</v>
      </c>
      <c r="K10" s="14">
        <v>313682.5</v>
      </c>
      <c r="L10" s="14">
        <v>312029.26</v>
      </c>
      <c r="M10" s="14">
        <v>142407.43</v>
      </c>
      <c r="N10" s="14">
        <v>602833</v>
      </c>
      <c r="O10" s="14">
        <v>182899</v>
      </c>
      <c r="P10" s="14">
        <v>131973</v>
      </c>
      <c r="Q10" s="14">
        <v>121129</v>
      </c>
      <c r="R10" s="14">
        <v>114804</v>
      </c>
      <c r="S10" s="14">
        <v>52028</v>
      </c>
      <c r="T10" s="14">
        <v>1610948.89</v>
      </c>
      <c r="U10" s="14">
        <v>473918.63</v>
      </c>
      <c r="V10" s="14">
        <v>347365.24</v>
      </c>
      <c r="W10" s="14">
        <v>322511.21999999997</v>
      </c>
      <c r="X10" s="14">
        <v>322915.68</v>
      </c>
      <c r="Y10" s="14">
        <v>144238.12</v>
      </c>
      <c r="Z10" s="15">
        <v>2.123758721099045E-2</v>
      </c>
      <c r="AA10" s="15">
        <v>0.392460369736091</v>
      </c>
      <c r="AB10" s="15">
        <v>1.0304148453229423</v>
      </c>
      <c r="AC10" s="15">
        <v>799.31695003341008</v>
      </c>
      <c r="AD10" s="15">
        <v>-5.4371730983073183</v>
      </c>
      <c r="AE10" s="15">
        <v>-55.11035184897586</v>
      </c>
      <c r="AF10" s="15">
        <v>2963.3975887576776</v>
      </c>
      <c r="AG10" s="15">
        <v>-69.636159773461728</v>
      </c>
      <c r="AH10" s="15">
        <v>-23.773227984151582</v>
      </c>
      <c r="AI10" s="15">
        <v>-4.2937749495223017</v>
      </c>
      <c r="AJ10" s="15">
        <v>2.9434794736716245</v>
      </c>
      <c r="AK10" s="15">
        <v>-53.774168486634878</v>
      </c>
    </row>
    <row r="11" spans="1:37" ht="42.75" x14ac:dyDescent="0.2">
      <c r="A11" s="13" t="s">
        <v>18</v>
      </c>
      <c r="B11" s="14">
        <v>1145170</v>
      </c>
      <c r="C11" s="14">
        <v>290583</v>
      </c>
      <c r="D11" s="14">
        <v>212614</v>
      </c>
      <c r="E11" s="14">
        <v>232060</v>
      </c>
      <c r="F11" s="14">
        <v>287936</v>
      </c>
      <c r="G11" s="14">
        <v>121977</v>
      </c>
      <c r="H11" s="14">
        <v>3447665.9</v>
      </c>
      <c r="I11" s="14">
        <v>1014272.86</v>
      </c>
      <c r="J11" s="14">
        <v>737779.78</v>
      </c>
      <c r="K11" s="14">
        <v>689121.87</v>
      </c>
      <c r="L11" s="14">
        <v>696698.15</v>
      </c>
      <c r="M11" s="14">
        <v>309793.24</v>
      </c>
      <c r="N11" s="14">
        <v>1119850</v>
      </c>
      <c r="O11" s="14">
        <v>282771</v>
      </c>
      <c r="P11" s="14">
        <v>208642</v>
      </c>
      <c r="Q11" s="14">
        <v>226894</v>
      </c>
      <c r="R11" s="14">
        <v>281930</v>
      </c>
      <c r="S11" s="14">
        <v>119613</v>
      </c>
      <c r="T11" s="14">
        <v>3486514.55</v>
      </c>
      <c r="U11" s="14">
        <v>1022111.83</v>
      </c>
      <c r="V11" s="14">
        <v>747143.17</v>
      </c>
      <c r="W11" s="14">
        <v>700924.84</v>
      </c>
      <c r="X11" s="14">
        <v>703646.39</v>
      </c>
      <c r="Y11" s="14">
        <v>312688.32</v>
      </c>
      <c r="Z11" s="15">
        <v>-2.2110254372713221</v>
      </c>
      <c r="AA11" s="15">
        <v>-2.688388515501595</v>
      </c>
      <c r="AB11" s="15">
        <v>-1.8681742500493852</v>
      </c>
      <c r="AC11" s="15">
        <v>1206.2406447898675</v>
      </c>
      <c r="AD11" s="15">
        <v>21.490131862449367</v>
      </c>
      <c r="AE11" s="15">
        <v>-58.458476883751942</v>
      </c>
      <c r="AF11" s="15">
        <v>2758.3376784147831</v>
      </c>
      <c r="AG11" s="15">
        <v>-70.353512792524356</v>
      </c>
      <c r="AH11" s="15">
        <v>-26.337063775915286</v>
      </c>
      <c r="AI11" s="15">
        <v>-4.9953849372234158</v>
      </c>
      <c r="AJ11" s="15">
        <v>2.1076852487644921</v>
      </c>
      <c r="AK11" s="15">
        <v>-55.118537346482121</v>
      </c>
    </row>
    <row r="12" spans="1:37" ht="14.25" x14ac:dyDescent="0.2">
      <c r="A12" s="13" t="s">
        <v>19</v>
      </c>
      <c r="B12" s="14">
        <v>149335</v>
      </c>
      <c r="C12" s="14">
        <v>43247</v>
      </c>
      <c r="D12" s="14">
        <v>33503</v>
      </c>
      <c r="E12" s="14">
        <v>31293</v>
      </c>
      <c r="F12" s="14">
        <v>28502</v>
      </c>
      <c r="G12" s="14">
        <v>12790</v>
      </c>
      <c r="H12" s="14">
        <v>1172098.98</v>
      </c>
      <c r="I12" s="14">
        <v>378021.41</v>
      </c>
      <c r="J12" s="14">
        <v>243176.53</v>
      </c>
      <c r="K12" s="14">
        <v>258229.38</v>
      </c>
      <c r="L12" s="14">
        <v>212056.69</v>
      </c>
      <c r="M12" s="14">
        <v>80614.97</v>
      </c>
      <c r="N12" s="14">
        <v>146327</v>
      </c>
      <c r="O12" s="14">
        <v>42358</v>
      </c>
      <c r="P12" s="14">
        <v>32520</v>
      </c>
      <c r="Q12" s="14">
        <v>30702</v>
      </c>
      <c r="R12" s="14">
        <v>28070</v>
      </c>
      <c r="S12" s="14">
        <v>12677</v>
      </c>
      <c r="T12" s="14">
        <v>1192402.3999999999</v>
      </c>
      <c r="U12" s="14">
        <v>388448.73</v>
      </c>
      <c r="V12" s="14">
        <v>245089.18</v>
      </c>
      <c r="W12" s="14">
        <v>258646.25</v>
      </c>
      <c r="X12" s="14">
        <v>218836.62</v>
      </c>
      <c r="Y12" s="14">
        <v>81381.62</v>
      </c>
      <c r="Z12" s="15">
        <v>-2.0142632336692672</v>
      </c>
      <c r="AA12" s="15">
        <v>-2.0556339168034778</v>
      </c>
      <c r="AB12" s="15">
        <v>-2.9340656060651287</v>
      </c>
      <c r="AC12" s="15">
        <v>871.88983855650531</v>
      </c>
      <c r="AD12" s="15">
        <v>-10.299427987089764</v>
      </c>
      <c r="AE12" s="15">
        <v>-55.522419479334786</v>
      </c>
      <c r="AF12" s="15">
        <v>9222.9272869429242</v>
      </c>
      <c r="AG12" s="15">
        <v>-66.85870932163084</v>
      </c>
      <c r="AH12" s="15">
        <v>-35.165264845713367</v>
      </c>
      <c r="AI12" s="15">
        <v>6.3615185231897176</v>
      </c>
      <c r="AJ12" s="15">
        <v>-15.254948914023652</v>
      </c>
      <c r="AK12" s="15">
        <v>-61.622705701951688</v>
      </c>
    </row>
    <row r="13" spans="1:37" ht="28.5" x14ac:dyDescent="0.2">
      <c r="A13" s="13" t="s">
        <v>20</v>
      </c>
      <c r="B13" s="14">
        <v>372096</v>
      </c>
      <c r="C13" s="14">
        <v>93988</v>
      </c>
      <c r="D13" s="14">
        <v>81738</v>
      </c>
      <c r="E13" s="14">
        <v>79434</v>
      </c>
      <c r="F13" s="14">
        <v>80428</v>
      </c>
      <c r="G13" s="14">
        <v>36508</v>
      </c>
      <c r="H13" s="14">
        <v>1580318.12</v>
      </c>
      <c r="I13" s="14">
        <v>421492.61</v>
      </c>
      <c r="J13" s="14">
        <v>398918.39</v>
      </c>
      <c r="K13" s="14">
        <v>339481.09</v>
      </c>
      <c r="L13" s="14">
        <v>284546.19</v>
      </c>
      <c r="M13" s="14">
        <v>135879.84</v>
      </c>
      <c r="N13" s="14">
        <v>371331</v>
      </c>
      <c r="O13" s="14">
        <v>93496</v>
      </c>
      <c r="P13" s="14">
        <v>80966</v>
      </c>
      <c r="Q13" s="14">
        <v>79130</v>
      </c>
      <c r="R13" s="14">
        <v>81192</v>
      </c>
      <c r="S13" s="14">
        <v>36547</v>
      </c>
      <c r="T13" s="14">
        <v>1666872.11</v>
      </c>
      <c r="U13" s="14">
        <v>443886.93</v>
      </c>
      <c r="V13" s="14">
        <v>417321.69</v>
      </c>
      <c r="W13" s="14">
        <v>361721.73</v>
      </c>
      <c r="X13" s="14">
        <v>300330.12</v>
      </c>
      <c r="Y13" s="14">
        <v>143611.64000000001</v>
      </c>
      <c r="Z13" s="15">
        <v>-0.20559210526315788</v>
      </c>
      <c r="AA13" s="15">
        <v>-0.5234710814146486</v>
      </c>
      <c r="AB13" s="15">
        <v>-0.94448114707969366</v>
      </c>
      <c r="AC13" s="15">
        <v>466.87441793824769</v>
      </c>
      <c r="AD13" s="15">
        <v>2.2131580935115944</v>
      </c>
      <c r="AE13" s="15">
        <v>-54.559357437708258</v>
      </c>
      <c r="AF13" s="15">
        <v>4465.7721869179359</v>
      </c>
      <c r="AG13" s="15">
        <v>-71.911545885457556</v>
      </c>
      <c r="AH13" s="15">
        <v>-0.98955946107809201</v>
      </c>
      <c r="AI13" s="15">
        <v>-9.3243783521737438</v>
      </c>
      <c r="AJ13" s="15">
        <v>-11.532592286657271</v>
      </c>
      <c r="AK13" s="15">
        <v>-49.529586040143428</v>
      </c>
    </row>
    <row r="14" spans="1:37" ht="28.5" x14ac:dyDescent="0.2">
      <c r="A14" s="13" t="s">
        <v>21</v>
      </c>
      <c r="B14" s="14">
        <v>130973</v>
      </c>
      <c r="C14" s="14">
        <v>44041</v>
      </c>
      <c r="D14" s="14">
        <v>26930</v>
      </c>
      <c r="E14" s="14">
        <v>31948</v>
      </c>
      <c r="F14" s="14">
        <v>19438</v>
      </c>
      <c r="G14" s="14">
        <v>8616</v>
      </c>
      <c r="H14" s="14">
        <v>637504.77</v>
      </c>
      <c r="I14" s="14">
        <v>247437.14</v>
      </c>
      <c r="J14" s="14">
        <v>118941.41</v>
      </c>
      <c r="K14" s="14">
        <v>168335.3</v>
      </c>
      <c r="L14" s="14">
        <v>75166.83</v>
      </c>
      <c r="M14" s="14">
        <v>27624.09</v>
      </c>
      <c r="N14" s="14">
        <v>132436</v>
      </c>
      <c r="O14" s="14">
        <v>44458</v>
      </c>
      <c r="P14" s="14">
        <v>27223</v>
      </c>
      <c r="Q14" s="14">
        <v>32183</v>
      </c>
      <c r="R14" s="14">
        <v>19823</v>
      </c>
      <c r="S14" s="14">
        <v>8749</v>
      </c>
      <c r="T14" s="14">
        <v>657027.81000000006</v>
      </c>
      <c r="U14" s="14">
        <v>251444.12</v>
      </c>
      <c r="V14" s="14">
        <v>118118.2</v>
      </c>
      <c r="W14" s="14">
        <v>175897.48</v>
      </c>
      <c r="X14" s="14">
        <v>81569.17</v>
      </c>
      <c r="Y14" s="14">
        <v>29998.840000000004</v>
      </c>
      <c r="Z14" s="15">
        <v>1.1170241194750063</v>
      </c>
      <c r="AA14" s="15">
        <v>0.94684498535455597</v>
      </c>
      <c r="AB14" s="15">
        <v>1.0880059413293726</v>
      </c>
      <c r="AC14" s="15">
        <v>1061.4218693612415</v>
      </c>
      <c r="AD14" s="15">
        <v>-37.95229748341054</v>
      </c>
      <c r="AE14" s="15">
        <v>-54.990225331824263</v>
      </c>
      <c r="AF14" s="15">
        <v>7525.6709610027856</v>
      </c>
      <c r="AG14" s="15">
        <v>-60.558080216403724</v>
      </c>
      <c r="AH14" s="15">
        <v>-52.263350602904644</v>
      </c>
      <c r="AI14" s="15">
        <v>47.885820422004414</v>
      </c>
      <c r="AJ14" s="15">
        <v>-51.543633450619083</v>
      </c>
      <c r="AK14" s="15">
        <v>-60.090321754954942</v>
      </c>
    </row>
    <row r="15" spans="1:37" ht="14.25" x14ac:dyDescent="0.2">
      <c r="A15" s="13" t="s">
        <v>22</v>
      </c>
      <c r="B15" s="14">
        <v>140895</v>
      </c>
      <c r="C15" s="14">
        <v>46975</v>
      </c>
      <c r="D15" s="14">
        <v>29869</v>
      </c>
      <c r="E15" s="14">
        <v>29793</v>
      </c>
      <c r="F15" s="14">
        <v>23521</v>
      </c>
      <c r="G15" s="14">
        <v>10737</v>
      </c>
      <c r="H15" s="14">
        <v>542152.17000000004</v>
      </c>
      <c r="I15" s="14">
        <v>204260.08</v>
      </c>
      <c r="J15" s="14">
        <v>119194.26</v>
      </c>
      <c r="K15" s="14">
        <v>120709.06</v>
      </c>
      <c r="L15" s="14">
        <v>67017.08</v>
      </c>
      <c r="M15" s="14">
        <v>30971.69</v>
      </c>
      <c r="N15" s="14">
        <v>142198</v>
      </c>
      <c r="O15" s="14">
        <v>46800</v>
      </c>
      <c r="P15" s="14">
        <v>30656</v>
      </c>
      <c r="Q15" s="14">
        <v>30363</v>
      </c>
      <c r="R15" s="14">
        <v>23676</v>
      </c>
      <c r="S15" s="14">
        <v>10703</v>
      </c>
      <c r="T15" s="14">
        <v>537826.34</v>
      </c>
      <c r="U15" s="14">
        <v>205682.88</v>
      </c>
      <c r="V15" s="14">
        <v>118638.43</v>
      </c>
      <c r="W15" s="14">
        <v>117775.47</v>
      </c>
      <c r="X15" s="14">
        <v>65315.44</v>
      </c>
      <c r="Y15" s="14">
        <v>30414.120000000003</v>
      </c>
      <c r="Z15" s="15">
        <v>0.92480215763511842</v>
      </c>
      <c r="AA15" s="15">
        <v>-0.37253858435337944</v>
      </c>
      <c r="AB15" s="15">
        <v>2.6348387960761994</v>
      </c>
      <c r="AC15" s="15">
        <v>1157.787903893952</v>
      </c>
      <c r="AD15" s="15">
        <v>-20.531668512737891</v>
      </c>
      <c r="AE15" s="15">
        <v>-54.495982313677139</v>
      </c>
      <c r="AF15" s="15">
        <v>4909.0932290211413</v>
      </c>
      <c r="AG15" s="15">
        <v>-62.061780551390214</v>
      </c>
      <c r="AH15" s="15">
        <v>-41.917955774814146</v>
      </c>
      <c r="AI15" s="15">
        <v>-1.1903173860888885</v>
      </c>
      <c r="AJ15" s="15">
        <v>-45.890192500877731</v>
      </c>
      <c r="AK15" s="15">
        <v>-54.617360231153015</v>
      </c>
    </row>
    <row r="16" spans="1:37" ht="14.25" x14ac:dyDescent="0.2">
      <c r="A16" s="13" t="s">
        <v>23</v>
      </c>
      <c r="B16" s="14">
        <v>248874</v>
      </c>
      <c r="C16" s="14">
        <v>87868</v>
      </c>
      <c r="D16" s="14">
        <v>67182</v>
      </c>
      <c r="E16" s="14">
        <v>58704</v>
      </c>
      <c r="F16" s="14">
        <v>24958</v>
      </c>
      <c r="G16" s="14">
        <v>10162</v>
      </c>
      <c r="H16" s="14">
        <v>297378.78000000003</v>
      </c>
      <c r="I16" s="14">
        <v>106527.08</v>
      </c>
      <c r="J16" s="14">
        <v>84361.74</v>
      </c>
      <c r="K16" s="14">
        <v>67854.399999999994</v>
      </c>
      <c r="L16" s="14">
        <v>26695.53</v>
      </c>
      <c r="M16" s="14">
        <v>11940.03</v>
      </c>
      <c r="N16" s="14">
        <v>251085</v>
      </c>
      <c r="O16" s="14">
        <v>88324</v>
      </c>
      <c r="P16" s="14">
        <v>67734</v>
      </c>
      <c r="Q16" s="14">
        <v>59091</v>
      </c>
      <c r="R16" s="14">
        <v>25591</v>
      </c>
      <c r="S16" s="14">
        <v>10345</v>
      </c>
      <c r="T16" s="14">
        <v>297109.34000000003</v>
      </c>
      <c r="U16" s="14">
        <v>105217.21</v>
      </c>
      <c r="V16" s="14">
        <v>84511.13</v>
      </c>
      <c r="W16" s="14">
        <v>68084.759999999995</v>
      </c>
      <c r="X16" s="14">
        <v>27214.69</v>
      </c>
      <c r="Y16" s="14">
        <v>12081.55</v>
      </c>
      <c r="Z16" s="15">
        <v>0.88840135972419776</v>
      </c>
      <c r="AA16" s="15">
        <v>0.51896025856967265</v>
      </c>
      <c r="AB16" s="15">
        <v>0.82164865588997049</v>
      </c>
      <c r="AC16" s="15">
        <v>1020.4209328782708</v>
      </c>
      <c r="AD16" s="15">
        <v>-56.406718451894243</v>
      </c>
      <c r="AE16" s="15">
        <v>-58.550364612549075</v>
      </c>
      <c r="AF16" s="15">
        <v>2823.7289903562291</v>
      </c>
      <c r="AG16" s="15">
        <v>-64.618453946175975</v>
      </c>
      <c r="AH16" s="15">
        <v>-20.666998475880497</v>
      </c>
      <c r="AI16" s="15">
        <v>-19.294267756923944</v>
      </c>
      <c r="AJ16" s="15">
        <v>-59.892519866066166</v>
      </c>
      <c r="AK16" s="15">
        <v>-54.743172358818128</v>
      </c>
    </row>
    <row r="17" spans="1:37" ht="28.5" x14ac:dyDescent="0.2">
      <c r="A17" s="13" t="s">
        <v>24</v>
      </c>
      <c r="B17" s="14">
        <v>899027</v>
      </c>
      <c r="C17" s="14">
        <v>272999</v>
      </c>
      <c r="D17" s="14">
        <v>177658</v>
      </c>
      <c r="E17" s="14">
        <v>201691</v>
      </c>
      <c r="F17" s="14">
        <v>174105</v>
      </c>
      <c r="G17" s="14">
        <v>72574</v>
      </c>
      <c r="H17" s="14">
        <v>1503781.73</v>
      </c>
      <c r="I17" s="14">
        <v>535204.5</v>
      </c>
      <c r="J17" s="14">
        <v>303322.45</v>
      </c>
      <c r="K17" s="14">
        <v>333226.98</v>
      </c>
      <c r="L17" s="14">
        <v>235032.06</v>
      </c>
      <c r="M17" s="14">
        <v>96995.74</v>
      </c>
      <c r="N17" s="14">
        <v>925665</v>
      </c>
      <c r="O17" s="14">
        <v>281525</v>
      </c>
      <c r="P17" s="14">
        <v>182621</v>
      </c>
      <c r="Q17" s="14">
        <v>206856</v>
      </c>
      <c r="R17" s="14">
        <v>180166</v>
      </c>
      <c r="S17" s="14">
        <v>74497</v>
      </c>
      <c r="T17" s="14">
        <v>1575070.46</v>
      </c>
      <c r="U17" s="14">
        <v>565950.64</v>
      </c>
      <c r="V17" s="14">
        <v>313200.90999999997</v>
      </c>
      <c r="W17" s="14">
        <v>348635.5</v>
      </c>
      <c r="X17" s="14">
        <v>246879.01</v>
      </c>
      <c r="Y17" s="14">
        <v>100404.4</v>
      </c>
      <c r="Z17" s="15">
        <v>2.9629810895557087</v>
      </c>
      <c r="AA17" s="15">
        <v>3.1230883629610364</v>
      </c>
      <c r="AB17" s="15">
        <v>2.7935696675635211</v>
      </c>
      <c r="AC17" s="15">
        <v>1266.9199762109297</v>
      </c>
      <c r="AD17" s="15">
        <v>-10.672265991045709</v>
      </c>
      <c r="AE17" s="15">
        <v>-57.211452858906988</v>
      </c>
      <c r="AF17" s="15">
        <v>2070.2957808581582</v>
      </c>
      <c r="AG17" s="15">
        <v>-62.364841339041931</v>
      </c>
      <c r="AH17" s="15">
        <v>-41.48014263706677</v>
      </c>
      <c r="AI17" s="15">
        <v>14.938904126615087</v>
      </c>
      <c r="AJ17" s="15">
        <v>-25.912658692882545</v>
      </c>
      <c r="AK17" s="15">
        <v>-57.280551427749906</v>
      </c>
    </row>
    <row r="18" spans="1:37" ht="28.5" x14ac:dyDescent="0.2">
      <c r="A18" s="13" t="s">
        <v>25</v>
      </c>
      <c r="B18" s="14">
        <v>248279</v>
      </c>
      <c r="C18" s="14">
        <v>82414</v>
      </c>
      <c r="D18" s="14">
        <v>49487</v>
      </c>
      <c r="E18" s="14">
        <v>57422</v>
      </c>
      <c r="F18" s="14">
        <v>39955</v>
      </c>
      <c r="G18" s="14">
        <v>19001</v>
      </c>
      <c r="H18" s="14">
        <v>1516195.86</v>
      </c>
      <c r="I18" s="14">
        <v>524273.3</v>
      </c>
      <c r="J18" s="14">
        <v>333166.69</v>
      </c>
      <c r="K18" s="14">
        <v>335933.02</v>
      </c>
      <c r="L18" s="14">
        <v>223419.45</v>
      </c>
      <c r="M18" s="14">
        <v>99403.4</v>
      </c>
      <c r="N18" s="14">
        <v>255382</v>
      </c>
      <c r="O18" s="14">
        <v>84559</v>
      </c>
      <c r="P18" s="14">
        <v>51287</v>
      </c>
      <c r="Q18" s="14">
        <v>59096</v>
      </c>
      <c r="R18" s="14">
        <v>40432</v>
      </c>
      <c r="S18" s="14">
        <v>20008</v>
      </c>
      <c r="T18" s="14">
        <v>1532051.42</v>
      </c>
      <c r="U18" s="14">
        <v>528902.67000000004</v>
      </c>
      <c r="V18" s="14">
        <v>335530.57</v>
      </c>
      <c r="W18" s="14">
        <v>338483.41</v>
      </c>
      <c r="X18" s="14">
        <v>228083.99</v>
      </c>
      <c r="Y18" s="14">
        <v>101050.78</v>
      </c>
      <c r="Z18" s="15">
        <v>2.8608943970291487</v>
      </c>
      <c r="AA18" s="15">
        <v>2.6027131312641059</v>
      </c>
      <c r="AB18" s="15">
        <v>3.6373188918301778</v>
      </c>
      <c r="AC18" s="15">
        <v>1311.753463927377</v>
      </c>
      <c r="AD18" s="15">
        <v>-29.58796280171363</v>
      </c>
      <c r="AE18" s="15">
        <v>-49.92366412213741</v>
      </c>
      <c r="AF18" s="15">
        <v>7963.0041576759113</v>
      </c>
      <c r="AG18" s="15">
        <v>-65.116467868471815</v>
      </c>
      <c r="AH18" s="15">
        <v>-36.000828193997286</v>
      </c>
      <c r="AI18" s="15">
        <v>1.5958137951906211</v>
      </c>
      <c r="AJ18" s="15">
        <v>-32.104325439636753</v>
      </c>
      <c r="AK18" s="15">
        <v>-54.770822325451071</v>
      </c>
    </row>
    <row r="19" spans="1:37" ht="14.25" x14ac:dyDescent="0.2">
      <c r="A19" s="13" t="s">
        <v>26</v>
      </c>
      <c r="B19" s="14">
        <v>44927</v>
      </c>
      <c r="C19" s="14">
        <v>14710</v>
      </c>
      <c r="D19" s="14">
        <v>10247</v>
      </c>
      <c r="E19" s="14">
        <v>9520</v>
      </c>
      <c r="F19" s="14">
        <v>7164</v>
      </c>
      <c r="G19" s="14">
        <v>3286</v>
      </c>
      <c r="H19" s="14">
        <v>135259.26</v>
      </c>
      <c r="I19" s="14">
        <v>40861.949999999997</v>
      </c>
      <c r="J19" s="14">
        <v>27059.79</v>
      </c>
      <c r="K19" s="14">
        <v>27089.59</v>
      </c>
      <c r="L19" s="14">
        <v>28635.19</v>
      </c>
      <c r="M19" s="14">
        <v>11612.74</v>
      </c>
      <c r="N19" s="14">
        <v>49947</v>
      </c>
      <c r="O19" s="14">
        <v>16652</v>
      </c>
      <c r="P19" s="14">
        <v>11509</v>
      </c>
      <c r="Q19" s="14">
        <v>10529</v>
      </c>
      <c r="R19" s="14">
        <v>7731</v>
      </c>
      <c r="S19" s="14">
        <v>3526</v>
      </c>
      <c r="T19" s="14">
        <v>145096.06</v>
      </c>
      <c r="U19" s="14">
        <v>44191.54</v>
      </c>
      <c r="V19" s="14">
        <v>28533.96</v>
      </c>
      <c r="W19" s="14">
        <v>28634.27</v>
      </c>
      <c r="X19" s="14">
        <v>31634.720000000001</v>
      </c>
      <c r="Y19" s="14">
        <v>12101.57</v>
      </c>
      <c r="Z19" s="15">
        <v>11.173681750395085</v>
      </c>
      <c r="AA19" s="15">
        <v>13.201903467029233</v>
      </c>
      <c r="AB19" s="15">
        <v>12.315799746267201</v>
      </c>
      <c r="AC19" s="15">
        <v>681.08308605341244</v>
      </c>
      <c r="AD19" s="15">
        <v>-18.792016806722689</v>
      </c>
      <c r="AE19" s="15">
        <v>-50.781686208821888</v>
      </c>
      <c r="AF19" s="15">
        <v>4315.5830797321969</v>
      </c>
      <c r="AG19" s="15">
        <v>-67.328270167972221</v>
      </c>
      <c r="AH19" s="15">
        <v>-30.169852393241143</v>
      </c>
      <c r="AI19" s="15">
        <v>5.8185226123336484</v>
      </c>
      <c r="AJ19" s="15">
        <v>16.778142452506668</v>
      </c>
      <c r="AK19" s="15">
        <v>-57.738817168665548</v>
      </c>
    </row>
    <row r="20" spans="1:37" ht="14.25" x14ac:dyDescent="0.2">
      <c r="A20" s="13" t="s">
        <v>27</v>
      </c>
      <c r="B20" s="14">
        <v>378353</v>
      </c>
      <c r="C20" s="14">
        <v>110476</v>
      </c>
      <c r="D20" s="14">
        <v>70529</v>
      </c>
      <c r="E20" s="14">
        <v>86032</v>
      </c>
      <c r="F20" s="14">
        <v>71334</v>
      </c>
      <c r="G20" s="14">
        <v>39982</v>
      </c>
      <c r="H20" s="14">
        <v>1015801.74</v>
      </c>
      <c r="I20" s="14">
        <v>297325.07</v>
      </c>
      <c r="J20" s="14">
        <v>203311.22</v>
      </c>
      <c r="K20" s="14">
        <v>216445.41</v>
      </c>
      <c r="L20" s="14">
        <v>191987.15</v>
      </c>
      <c r="M20" s="14">
        <v>106732.89</v>
      </c>
      <c r="N20" s="14">
        <v>392047</v>
      </c>
      <c r="O20" s="14">
        <v>114844</v>
      </c>
      <c r="P20" s="14">
        <v>73620</v>
      </c>
      <c r="Q20" s="14">
        <v>88908</v>
      </c>
      <c r="R20" s="14">
        <v>73783</v>
      </c>
      <c r="S20" s="14">
        <v>40892</v>
      </c>
      <c r="T20" s="14">
        <v>1059054.6399999999</v>
      </c>
      <c r="U20" s="14">
        <v>309916.59999999998</v>
      </c>
      <c r="V20" s="14">
        <v>211351.85</v>
      </c>
      <c r="W20" s="14">
        <v>224832.6</v>
      </c>
      <c r="X20" s="14">
        <v>201206.37</v>
      </c>
      <c r="Y20" s="14">
        <v>111747.22</v>
      </c>
      <c r="Z20" s="15">
        <v>3.6193713278340596</v>
      </c>
      <c r="AA20" s="15">
        <v>3.9537999203446903</v>
      </c>
      <c r="AB20" s="15">
        <v>4.3825943937954603</v>
      </c>
      <c r="AC20" s="15">
        <v>1636.8235983590544</v>
      </c>
      <c r="AD20" s="15">
        <v>-14.237725497489306</v>
      </c>
      <c r="AE20" s="15">
        <v>-42.675302099980371</v>
      </c>
      <c r="AF20" s="15">
        <v>2548.8285728577857</v>
      </c>
      <c r="AG20" s="15">
        <v>-69.490444070316329</v>
      </c>
      <c r="AH20" s="15">
        <v>-28.915563695991057</v>
      </c>
      <c r="AI20" s="15">
        <v>10.585436455499114</v>
      </c>
      <c r="AJ20" s="15">
        <v>-7.04059282199609</v>
      </c>
      <c r="AK20" s="15">
        <v>-41.794427387457958</v>
      </c>
    </row>
    <row r="21" spans="1:37" ht="28.5" x14ac:dyDescent="0.2">
      <c r="A21" s="13" t="s">
        <v>28</v>
      </c>
      <c r="B21" s="14">
        <v>87208</v>
      </c>
      <c r="C21" s="14">
        <v>26721</v>
      </c>
      <c r="D21" s="14">
        <v>16264</v>
      </c>
      <c r="E21" s="14">
        <v>22753</v>
      </c>
      <c r="F21" s="14">
        <v>15430</v>
      </c>
      <c r="G21" s="14">
        <v>6040</v>
      </c>
      <c r="H21" s="14">
        <v>197516.42</v>
      </c>
      <c r="I21" s="14">
        <v>54526.13</v>
      </c>
      <c r="J21" s="14">
        <v>40566.11</v>
      </c>
      <c r="K21" s="14">
        <v>49924.26</v>
      </c>
      <c r="L21" s="14">
        <v>36114.730000000003</v>
      </c>
      <c r="M21" s="14">
        <v>16385.189999999999</v>
      </c>
      <c r="N21" s="14">
        <v>91205</v>
      </c>
      <c r="O21" s="14">
        <v>28050</v>
      </c>
      <c r="P21" s="14">
        <v>17053</v>
      </c>
      <c r="Q21" s="14">
        <v>23759</v>
      </c>
      <c r="R21" s="14">
        <v>16018</v>
      </c>
      <c r="S21" s="14">
        <v>6325</v>
      </c>
      <c r="T21" s="14">
        <v>210023.49</v>
      </c>
      <c r="U21" s="14">
        <v>57363.54</v>
      </c>
      <c r="V21" s="14">
        <v>44246.89</v>
      </c>
      <c r="W21" s="14">
        <v>52835.54</v>
      </c>
      <c r="X21" s="14">
        <v>37787.760000000002</v>
      </c>
      <c r="Y21" s="14">
        <v>17789.759999999998</v>
      </c>
      <c r="Z21" s="15">
        <v>4.5832951105403179</v>
      </c>
      <c r="AA21" s="15">
        <v>4.973616256876614</v>
      </c>
      <c r="AB21" s="15">
        <v>4.8512051155927205</v>
      </c>
      <c r="AC21" s="15">
        <v>1279.732868757259</v>
      </c>
      <c r="AD21" s="15">
        <v>-29.600492242781172</v>
      </c>
      <c r="AE21" s="15">
        <v>-59.008425145819828</v>
      </c>
      <c r="AF21" s="15">
        <v>3377.2100993377485</v>
      </c>
      <c r="AG21" s="15">
        <v>-70.957584184646521</v>
      </c>
      <c r="AH21" s="15">
        <v>-18.851952265821907</v>
      </c>
      <c r="AI21" s="15">
        <v>30.245517748682339</v>
      </c>
      <c r="AJ21" s="15">
        <v>-24.309824522186208</v>
      </c>
      <c r="AK21" s="15">
        <v>-50.740985741828894</v>
      </c>
    </row>
    <row r="22" spans="1:37" ht="14.25" x14ac:dyDescent="0.2">
      <c r="A22" s="16" t="s">
        <v>29</v>
      </c>
      <c r="B22" s="14">
        <v>229186</v>
      </c>
      <c r="C22" s="14">
        <v>67516</v>
      </c>
      <c r="D22" s="14">
        <v>47041</v>
      </c>
      <c r="E22" s="14">
        <v>49544</v>
      </c>
      <c r="F22" s="14">
        <v>45988</v>
      </c>
      <c r="G22" s="14">
        <v>19097</v>
      </c>
      <c r="H22" s="14">
        <v>480892.84</v>
      </c>
      <c r="I22" s="14">
        <v>141631.23000000001</v>
      </c>
      <c r="J22" s="14">
        <v>102064.11</v>
      </c>
      <c r="K22" s="14">
        <v>108131.65</v>
      </c>
      <c r="L22" s="14">
        <v>91268.73</v>
      </c>
      <c r="M22" s="14">
        <v>37797.120000000003</v>
      </c>
      <c r="N22" s="14">
        <v>230824</v>
      </c>
      <c r="O22" s="14">
        <v>68071</v>
      </c>
      <c r="P22" s="14">
        <v>47217</v>
      </c>
      <c r="Q22" s="14">
        <v>49708</v>
      </c>
      <c r="R22" s="14">
        <v>46558</v>
      </c>
      <c r="S22" s="14">
        <v>19270</v>
      </c>
      <c r="T22" s="14">
        <v>482673.13</v>
      </c>
      <c r="U22" s="14">
        <v>140360.74</v>
      </c>
      <c r="V22" s="14">
        <v>103006.67</v>
      </c>
      <c r="W22" s="14">
        <v>107501.96</v>
      </c>
      <c r="X22" s="14">
        <v>93420.84</v>
      </c>
      <c r="Y22" s="14">
        <v>38382.92</v>
      </c>
      <c r="Z22" s="15">
        <v>0.71470334139083547</v>
      </c>
      <c r="AA22" s="15">
        <v>0.82202737128976833</v>
      </c>
      <c r="AB22" s="15">
        <v>0.37414170617121234</v>
      </c>
      <c r="AC22" s="15">
        <v>1174.237375032043</v>
      </c>
      <c r="AD22" s="15">
        <v>-6.0269659292749873</v>
      </c>
      <c r="AE22" s="15">
        <v>-58.097764634252414</v>
      </c>
      <c r="AF22" s="15">
        <v>2427.4814368749021</v>
      </c>
      <c r="AG22" s="15">
        <v>-70.812470404009346</v>
      </c>
      <c r="AH22" s="15">
        <v>-27.27121694840891</v>
      </c>
      <c r="AI22" s="15">
        <v>5.3278767629483141</v>
      </c>
      <c r="AJ22" s="15">
        <v>-13.60453669207859</v>
      </c>
      <c r="AK22" s="15">
        <v>-57.945158215743774</v>
      </c>
    </row>
    <row r="23" spans="1:37" ht="14.25" x14ac:dyDescent="0.2">
      <c r="A23" s="16" t="s">
        <v>30</v>
      </c>
      <c r="B23" s="14">
        <v>5120360</v>
      </c>
      <c r="C23" s="14">
        <v>1496707</v>
      </c>
      <c r="D23" s="14">
        <v>1061068</v>
      </c>
      <c r="E23" s="14">
        <v>1102492</v>
      </c>
      <c r="F23" s="14">
        <v>1014206</v>
      </c>
      <c r="G23" s="14">
        <v>445887</v>
      </c>
      <c r="H23" s="14">
        <v>18217608.800000001</v>
      </c>
      <c r="I23" s="14">
        <v>5841327.5800000001</v>
      </c>
      <c r="J23" s="14">
        <v>4296285.26</v>
      </c>
      <c r="K23" s="14">
        <v>3760763.79</v>
      </c>
      <c r="L23" s="14">
        <v>3046220.55</v>
      </c>
      <c r="M23" s="14">
        <v>1273011.6200000001</v>
      </c>
      <c r="N23" s="14">
        <v>5144482</v>
      </c>
      <c r="O23" s="14">
        <v>1504432</v>
      </c>
      <c r="P23" s="14">
        <v>1068597</v>
      </c>
      <c r="Q23" s="14">
        <v>1107051</v>
      </c>
      <c r="R23" s="14">
        <v>1017681</v>
      </c>
      <c r="S23" s="14">
        <v>446721</v>
      </c>
      <c r="T23" s="14">
        <v>18644421.780000001</v>
      </c>
      <c r="U23" s="14">
        <v>5974939.46</v>
      </c>
      <c r="V23" s="14">
        <v>4382185.3099999996</v>
      </c>
      <c r="W23" s="14">
        <v>3848241.54</v>
      </c>
      <c r="X23" s="14">
        <v>3135253.13</v>
      </c>
      <c r="Y23" s="14">
        <v>1303802.3400000001</v>
      </c>
      <c r="Z23" s="15">
        <f>(N23-B23)/B23*100</f>
        <v>0.47109968830316618</v>
      </c>
      <c r="AA23" s="15">
        <f t="shared" ref="AA23:AK24" si="0">(O23-C23)/C23*100</f>
        <v>0.51613308416410164</v>
      </c>
      <c r="AB23" s="15">
        <f t="shared" si="0"/>
        <v>0.70956809554147338</v>
      </c>
      <c r="AC23" s="15">
        <f t="shared" si="0"/>
        <v>0.41351773981126394</v>
      </c>
      <c r="AD23" s="15">
        <f t="shared" si="0"/>
        <v>0.34263256182669005</v>
      </c>
      <c r="AE23" s="15">
        <f t="shared" si="0"/>
        <v>0.18704290548950742</v>
      </c>
      <c r="AF23" s="15">
        <f t="shared" si="0"/>
        <v>2.3428595085431874</v>
      </c>
      <c r="AG23" s="15">
        <f t="shared" si="0"/>
        <v>2.2873546838473984</v>
      </c>
      <c r="AH23" s="15">
        <f t="shared" si="0"/>
        <v>1.9994028515694933</v>
      </c>
      <c r="AI23" s="15">
        <f t="shared" si="0"/>
        <v>2.3260633978822689</v>
      </c>
      <c r="AJ23" s="15">
        <f t="shared" si="0"/>
        <v>2.9227227161867866</v>
      </c>
      <c r="AK23" s="15">
        <f t="shared" si="0"/>
        <v>2.4187304747461749</v>
      </c>
    </row>
    <row r="24" spans="1:37" ht="30" x14ac:dyDescent="0.25">
      <c r="A24" s="17" t="s">
        <v>31</v>
      </c>
      <c r="B24" s="18">
        <f t="shared" ref="B24:Y24" si="1">SUM(B6:B9)</f>
        <v>443332</v>
      </c>
      <c r="C24" s="18">
        <f t="shared" si="1"/>
        <v>132985</v>
      </c>
      <c r="D24" s="18">
        <f t="shared" si="1"/>
        <v>107379</v>
      </c>
      <c r="E24" s="18">
        <f t="shared" si="1"/>
        <v>90893</v>
      </c>
      <c r="F24" s="18">
        <f t="shared" si="1"/>
        <v>79545</v>
      </c>
      <c r="G24" s="18">
        <f t="shared" si="1"/>
        <v>32530</v>
      </c>
      <c r="H24" s="18">
        <f t="shared" si="1"/>
        <v>4130242.8499999996</v>
      </c>
      <c r="I24" s="18">
        <f t="shared" si="1"/>
        <v>1419794.4299999997</v>
      </c>
      <c r="J24" s="18">
        <f t="shared" si="1"/>
        <v>1247442.3799999999</v>
      </c>
      <c r="K24" s="18">
        <f t="shared" si="1"/>
        <v>732599.28</v>
      </c>
      <c r="L24" s="18">
        <f t="shared" si="1"/>
        <v>565553.51</v>
      </c>
      <c r="M24" s="18">
        <f t="shared" si="1"/>
        <v>164853.25</v>
      </c>
      <c r="N24" s="18">
        <f t="shared" si="1"/>
        <v>433352</v>
      </c>
      <c r="O24" s="18">
        <f t="shared" si="1"/>
        <v>129625</v>
      </c>
      <c r="P24" s="18">
        <f t="shared" si="1"/>
        <v>105576</v>
      </c>
      <c r="Q24" s="18">
        <f t="shared" si="1"/>
        <v>88703</v>
      </c>
      <c r="R24" s="18">
        <f t="shared" si="1"/>
        <v>77907</v>
      </c>
      <c r="S24" s="18">
        <f t="shared" si="1"/>
        <v>31541</v>
      </c>
      <c r="T24" s="18">
        <f t="shared" si="1"/>
        <v>4191751.1399999997</v>
      </c>
      <c r="U24" s="18">
        <f t="shared" si="1"/>
        <v>1437543.4</v>
      </c>
      <c r="V24" s="18">
        <f t="shared" si="1"/>
        <v>1268127.4199999997</v>
      </c>
      <c r="W24" s="18">
        <f t="shared" si="1"/>
        <v>741756.51</v>
      </c>
      <c r="X24" s="18">
        <f t="shared" si="1"/>
        <v>576412.32999999996</v>
      </c>
      <c r="Y24" s="18">
        <f t="shared" si="1"/>
        <v>167911.47999999998</v>
      </c>
      <c r="Z24" s="19">
        <f>(N24-B24)/B24*100</f>
        <v>-2.2511345898784656</v>
      </c>
      <c r="AA24" s="19">
        <f t="shared" si="0"/>
        <v>-2.5266007444448619</v>
      </c>
      <c r="AB24" s="19">
        <f t="shared" si="0"/>
        <v>-1.6790992652194563</v>
      </c>
      <c r="AC24" s="19">
        <f t="shared" si="0"/>
        <v>-2.4094264684849218</v>
      </c>
      <c r="AD24" s="19">
        <f t="shared" si="0"/>
        <v>-2.0592117669243826</v>
      </c>
      <c r="AE24" s="19">
        <f t="shared" si="0"/>
        <v>-3.0402705195204427</v>
      </c>
      <c r="AF24" s="19">
        <f t="shared" si="0"/>
        <v>1.4892172744757621</v>
      </c>
      <c r="AG24" s="19">
        <f t="shared" si="0"/>
        <v>1.2501084399943878</v>
      </c>
      <c r="AH24" s="19">
        <f t="shared" si="0"/>
        <v>1.6581960282606243</v>
      </c>
      <c r="AI24" s="19">
        <f t="shared" si="0"/>
        <v>1.2499643734293571</v>
      </c>
      <c r="AJ24" s="19">
        <f t="shared" si="0"/>
        <v>1.9200340565475311</v>
      </c>
      <c r="AK24" s="19">
        <f t="shared" si="0"/>
        <v>1.8551226621252426</v>
      </c>
    </row>
    <row r="25" spans="1:37" ht="14.25" x14ac:dyDescent="0.2">
      <c r="A25" s="12" t="s">
        <v>32</v>
      </c>
      <c r="B25" s="15">
        <v>100</v>
      </c>
      <c r="C25" s="15">
        <v>29.996706757012802</v>
      </c>
      <c r="D25" s="15">
        <v>24.220899912480938</v>
      </c>
      <c r="E25" s="15">
        <v>20.502242112006353</v>
      </c>
      <c r="F25" s="15">
        <v>17.942535165519296</v>
      </c>
      <c r="G25" s="15">
        <v>7.3376160529806107</v>
      </c>
      <c r="H25" s="15">
        <v>100</v>
      </c>
      <c r="I25" s="15">
        <v>34.375567770791008</v>
      </c>
      <c r="J25" s="15">
        <v>30.202640021518345</v>
      </c>
      <c r="K25" s="15">
        <v>17.737438368787444</v>
      </c>
      <c r="L25" s="15">
        <v>13.692984421000814</v>
      </c>
      <c r="M25" s="15">
        <v>3.9913694179023884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20" t="s">
        <v>33</v>
      </c>
      <c r="AA25" s="20" t="s">
        <v>33</v>
      </c>
      <c r="AB25" s="20" t="s">
        <v>33</v>
      </c>
      <c r="AC25" s="20" t="s">
        <v>33</v>
      </c>
      <c r="AD25" s="20" t="s">
        <v>33</v>
      </c>
      <c r="AE25" s="20" t="s">
        <v>33</v>
      </c>
      <c r="AF25" s="20" t="s">
        <v>33</v>
      </c>
      <c r="AG25" s="20" t="s">
        <v>33</v>
      </c>
      <c r="AH25" s="20" t="s">
        <v>33</v>
      </c>
      <c r="AI25" s="20" t="s">
        <v>33</v>
      </c>
      <c r="AJ25" s="20" t="s">
        <v>33</v>
      </c>
      <c r="AK25" s="20" t="s">
        <v>33</v>
      </c>
    </row>
    <row r="28" spans="1:37" x14ac:dyDescent="0.2">
      <c r="B28" s="3"/>
      <c r="N28" s="3"/>
    </row>
  </sheetData>
  <phoneticPr fontId="3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abSelected="1" zoomScaleNormal="100" workbookViewId="0">
      <selection activeCell="B2" sqref="B2"/>
    </sheetView>
  </sheetViews>
  <sheetFormatPr defaultColWidth="8.7109375" defaultRowHeight="12.75" x14ac:dyDescent="0.2"/>
  <cols>
    <col min="2" max="2" width="78.5703125" customWidth="1"/>
  </cols>
  <sheetData>
    <row r="1" spans="1:2" ht="15" x14ac:dyDescent="0.2">
      <c r="A1" s="4" t="s">
        <v>34</v>
      </c>
      <c r="B1" s="4" t="s">
        <v>39</v>
      </c>
    </row>
    <row r="2" spans="1:2" ht="15" x14ac:dyDescent="0.2">
      <c r="A2" s="4" t="s">
        <v>35</v>
      </c>
      <c r="B2" s="4" t="s">
        <v>40</v>
      </c>
    </row>
    <row r="3" spans="1:2" ht="15" x14ac:dyDescent="0.2">
      <c r="A3" s="4" t="s">
        <v>36</v>
      </c>
      <c r="B3" s="4"/>
    </row>
    <row r="4" spans="1:2" ht="15" x14ac:dyDescent="0.2">
      <c r="A4" s="4" t="s">
        <v>37</v>
      </c>
      <c r="B4" s="4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4</vt:lpstr>
      <vt:lpstr>Metadati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Soraci Mariangela</dc:creator>
  <cp:keywords/>
  <dc:description/>
  <cp:lastModifiedBy>Soraci Mariangela</cp:lastModifiedBy>
  <cp:revision>1</cp:revision>
  <dcterms:created xsi:type="dcterms:W3CDTF">2023-11-30T15:13:30Z</dcterms:created>
  <dcterms:modified xsi:type="dcterms:W3CDTF">2026-05-27T09:12:12Z</dcterms:modified>
  <cp:category/>
  <cp:contentStatus/>
</cp:coreProperties>
</file>