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822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F:\Annuario 2026\turismo ed.26\flussi turistici\flussi 2026\"/>
    </mc:Choice>
  </mc:AlternateContent>
  <xr:revisionPtr revIDLastSave="0" documentId="13_ncr:9_{56E5E00B-1A58-486A-A8E3-17FC25764783}" xr6:coauthVersionLast="47" xr6:coauthVersionMax="47" xr10:uidLastSave="{00000000-0000-0000-0000-000000000000}"/>
  <bookViews>
    <workbookView xWindow="15765" yWindow="3825" windowWidth="20325" windowHeight="14100" xr2:uid="{00000000-000D-0000-FFFF-FFFF00000000}"/>
  </bookViews>
  <sheets>
    <sheet name="2024" sheetId="3" r:id="rId1"/>
    <sheet name="metadati" sheetId="2" r:id="rId2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K32" i="3" l="1"/>
  <c r="C32" i="3"/>
  <c r="I32" i="3"/>
  <c r="G32" i="3"/>
  <c r="E32" i="3"/>
  <c r="I31" i="3"/>
  <c r="G31" i="3"/>
  <c r="E31" i="3"/>
  <c r="C31" i="3"/>
  <c r="I30" i="3"/>
  <c r="G30" i="3"/>
  <c r="E30" i="3"/>
  <c r="C30" i="3"/>
  <c r="I29" i="3"/>
  <c r="G29" i="3"/>
  <c r="E29" i="3"/>
  <c r="C29" i="3"/>
  <c r="I27" i="3"/>
  <c r="G27" i="3"/>
  <c r="E27" i="3"/>
  <c r="C27" i="3"/>
  <c r="I24" i="3"/>
  <c r="G24" i="3"/>
  <c r="E24" i="3"/>
  <c r="C24" i="3"/>
  <c r="I23" i="3"/>
  <c r="G23" i="3"/>
  <c r="E23" i="3"/>
  <c r="C23" i="3"/>
  <c r="I22" i="3"/>
  <c r="G22" i="3"/>
  <c r="E22" i="3"/>
  <c r="C22" i="3"/>
  <c r="I21" i="3"/>
  <c r="G21" i="3"/>
  <c r="E21" i="3"/>
  <c r="C21" i="3"/>
  <c r="I20" i="3"/>
  <c r="G20" i="3"/>
  <c r="E20" i="3"/>
  <c r="C20" i="3"/>
  <c r="I19" i="3"/>
  <c r="G19" i="3"/>
  <c r="E19" i="3"/>
  <c r="C19" i="3"/>
  <c r="I18" i="3"/>
  <c r="G18" i="3"/>
  <c r="E18" i="3"/>
  <c r="C18" i="3"/>
  <c r="I17" i="3"/>
  <c r="G17" i="3"/>
  <c r="E17" i="3"/>
  <c r="C17" i="3"/>
  <c r="I16" i="3"/>
  <c r="G16" i="3"/>
  <c r="E16" i="3"/>
  <c r="C16" i="3"/>
  <c r="I15" i="3"/>
  <c r="G15" i="3"/>
  <c r="E15" i="3"/>
  <c r="C15" i="3"/>
  <c r="I14" i="3"/>
  <c r="G14" i="3"/>
  <c r="E14" i="3"/>
  <c r="C14" i="3"/>
  <c r="I13" i="3"/>
  <c r="G13" i="3"/>
  <c r="E13" i="3"/>
  <c r="C13" i="3"/>
  <c r="I12" i="3"/>
  <c r="G12" i="3"/>
  <c r="E12" i="3"/>
  <c r="C12" i="3"/>
  <c r="I11" i="3"/>
  <c r="G11" i="3"/>
  <c r="E11" i="3"/>
  <c r="C11" i="3"/>
  <c r="I10" i="3"/>
  <c r="G10" i="3"/>
  <c r="E10" i="3"/>
  <c r="C10" i="3"/>
  <c r="I9" i="3"/>
  <c r="G9" i="3"/>
  <c r="E9" i="3"/>
  <c r="C9" i="3"/>
</calcChain>
</file>

<file path=xl/sharedStrings.xml><?xml version="1.0" encoding="utf-8"?>
<sst xmlns="http://purl.oclc.org/ooxml/spreadsheetml/main" count="24" uniqueCount="17">
  <si>
    <t>Anno</t>
  </si>
  <si>
    <t>Transiti di frontiera</t>
  </si>
  <si>
    <t>TOTALE</t>
  </si>
  <si>
    <t xml:space="preserve">Stradali </t>
  </si>
  <si>
    <t xml:space="preserve"> Aeroportuali</t>
  </si>
  <si>
    <t>Ferroviari</t>
  </si>
  <si>
    <t>%</t>
  </si>
  <si>
    <r>
      <t>2001</t>
    </r>
    <r>
      <rPr>
        <vertAlign val="superscript"/>
        <sz val="10"/>
        <rFont val="Arial"/>
        <family val="2"/>
      </rPr>
      <t>r</t>
    </r>
  </si>
  <si>
    <t>Portuali</t>
  </si>
  <si>
    <t xml:space="preserve">Tabella 1: Visitatori stranieri entrati in Italia attraverso i transiti di frontiera </t>
  </si>
  <si>
    <t>milioni</t>
  </si>
  <si>
    <t>Titolo</t>
  </si>
  <si>
    <t>Fonte</t>
  </si>
  <si>
    <t>Legenda</t>
  </si>
  <si>
    <t>Note</t>
  </si>
  <si>
    <t>Elaborazione ISPRA su dati della Banca d'Italia</t>
  </si>
  <si>
    <r>
      <t xml:space="preserve">  r  </t>
    </r>
    <r>
      <rPr>
        <sz val="10"/>
        <rFont val="Arial"/>
        <family val="2"/>
      </rPr>
      <t>I dati del 2001 relativi ai transiti di frontiera stradali e aerei, sono stati rivisti in seguito a un affinamento della metodologia di indagine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</si>
</sst>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\-\ #,##0;_-\ &quot;- &quot;"/>
    <numFmt numFmtId="166" formatCode="0.0%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2" fillId="0" borderId="0" xfId="0" applyFont="1"/>
    <xf numFmtId="164" fontId="3" fillId="2" borderId="1" xfId="0" applyNumberFormat="1" applyFont="1" applyFill="1" applyBorder="1"/>
    <xf numFmtId="9" fontId="3" fillId="0" borderId="0" xfId="2" applyFont="1"/>
    <xf numFmtId="166" fontId="3" fillId="0" borderId="0" xfId="2" applyNumberFormat="1" applyFont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164" fontId="3" fillId="0" borderId="1" xfId="2" applyNumberFormat="1" applyFont="1" applyBorder="1"/>
    <xf numFmtId="0" fontId="3" fillId="0" borderId="1" xfId="0" applyFont="1" applyBorder="1"/>
    <xf numFmtId="0" fontId="1" fillId="0" borderId="0" xfId="0" applyFont="1"/>
    <xf numFmtId="166" fontId="2" fillId="0" borderId="1" xfId="2" applyNumberFormat="1" applyFont="1" applyFill="1" applyBorder="1"/>
    <xf numFmtId="166" fontId="3" fillId="0" borderId="1" xfId="2" applyNumberFormat="1" applyFont="1" applyFill="1" applyBorder="1"/>
    <xf numFmtId="0" fontId="2" fillId="0" borderId="0" xfId="0" applyFont="1" applyAlignment="1">
      <alignment vertical="top"/>
    </xf>
    <xf numFmtId="0" fontId="5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left"/>
    </xf>
    <xf numFmtId="0" fontId="3" fillId="0" borderId="1" xfId="2" applyNumberFormat="1" applyFont="1" applyBorder="1"/>
    <xf numFmtId="9" fontId="0" fillId="0" borderId="0" xfId="2" applyFont="1"/>
    <xf numFmtId="166" fontId="0" fillId="0" borderId="0" xfId="2" applyNumberFormat="1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</cellXfs>
  <cellStyles count="3">
    <cellStyle name="Normale" xfId="0" builtinId="0"/>
    <cellStyle name="Nuovo" xfId="1" xr:uid="{00000000-0005-0000-0000-000001000000}"/>
    <cellStyle name="Percentual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EBF9-F7D6-9348-A209-EF6BFD5F5034}">
  <dimension ref="A1:L34"/>
  <sheetViews>
    <sheetView tabSelected="1" zoomScale="85" zoomScaleNormal="85" workbookViewId="0">
      <selection activeCell="K32" sqref="K32"/>
    </sheetView>
  </sheetViews>
  <sheetFormatPr defaultColWidth="11.5703125" defaultRowHeight="12.75" x14ac:dyDescent="0.2"/>
  <sheetData>
    <row r="1" spans="1:10" ht="13.15" customHeight="1" x14ac:dyDescent="0.2">
      <c r="A1" s="12" t="s">
        <v>0</v>
      </c>
      <c r="B1" s="28" t="s">
        <v>1</v>
      </c>
      <c r="C1" s="28"/>
      <c r="D1" s="28"/>
      <c r="E1" s="28"/>
      <c r="F1" s="28"/>
      <c r="G1" s="28"/>
      <c r="H1" s="28"/>
      <c r="I1" s="28"/>
      <c r="J1" s="29" t="s">
        <v>2</v>
      </c>
    </row>
    <row r="2" spans="1:10" x14ac:dyDescent="0.2">
      <c r="A2" s="13"/>
      <c r="B2" s="11" t="s">
        <v>3</v>
      </c>
      <c r="C2" s="10"/>
      <c r="D2" s="9" t="s">
        <v>4</v>
      </c>
      <c r="E2" s="10"/>
      <c r="F2" s="9" t="s">
        <v>5</v>
      </c>
      <c r="G2" s="10"/>
      <c r="H2" s="9" t="s">
        <v>8</v>
      </c>
      <c r="I2" s="10"/>
      <c r="J2" s="29"/>
    </row>
    <row r="3" spans="1:10" x14ac:dyDescent="0.2">
      <c r="A3" s="14"/>
      <c r="B3" s="2" t="s">
        <v>10</v>
      </c>
      <c r="C3" s="2" t="s">
        <v>6</v>
      </c>
      <c r="D3" s="2" t="s">
        <v>10</v>
      </c>
      <c r="E3" s="2" t="s">
        <v>6</v>
      </c>
      <c r="F3" s="2" t="s">
        <v>10</v>
      </c>
      <c r="G3" s="2" t="s">
        <v>6</v>
      </c>
      <c r="H3" s="2" t="s">
        <v>10</v>
      </c>
      <c r="I3" s="2" t="s">
        <v>6</v>
      </c>
      <c r="J3" s="2" t="s">
        <v>10</v>
      </c>
    </row>
    <row r="4" spans="1:10" x14ac:dyDescent="0.2">
      <c r="A4" s="3">
        <v>1996</v>
      </c>
      <c r="B4" s="4">
        <v>45.957163999999999</v>
      </c>
      <c r="C4" s="4">
        <v>76.840123104938499</v>
      </c>
      <c r="D4" s="4">
        <v>8.5597219999999989</v>
      </c>
      <c r="E4" s="4">
        <v>14.31180766994348</v>
      </c>
      <c r="F4" s="4">
        <v>3.1264780000000001</v>
      </c>
      <c r="G4" s="4">
        <v>5.2274538612713775</v>
      </c>
      <c r="H4" s="4">
        <v>2.1654469999999999</v>
      </c>
      <c r="I4" s="4">
        <v>3.6206153638466416</v>
      </c>
      <c r="J4" s="4">
        <v>59.808810999999999</v>
      </c>
    </row>
    <row r="5" spans="1:10" x14ac:dyDescent="0.2">
      <c r="A5" s="3">
        <v>1997</v>
      </c>
      <c r="B5" s="4">
        <v>45.243386000000001</v>
      </c>
      <c r="C5" s="4">
        <v>75.559471082536717</v>
      </c>
      <c r="D5" s="4">
        <v>9.2367430000000006</v>
      </c>
      <c r="E5" s="4">
        <v>15.425976641211678</v>
      </c>
      <c r="F5" s="4">
        <v>2.7940300000000002</v>
      </c>
      <c r="G5" s="4">
        <v>4.666216383290589</v>
      </c>
      <c r="H5" s="4">
        <v>2.6036899999999998</v>
      </c>
      <c r="I5" s="4">
        <v>4.3483358929610176</v>
      </c>
      <c r="J5" s="4">
        <v>59.877849000000005</v>
      </c>
    </row>
    <row r="6" spans="1:10" x14ac:dyDescent="0.2">
      <c r="A6" s="3">
        <v>1998</v>
      </c>
      <c r="B6" s="4">
        <v>46.517778</v>
      </c>
      <c r="C6" s="4">
        <v>75.771556868919546</v>
      </c>
      <c r="D6" s="4">
        <v>9.4575750000000003</v>
      </c>
      <c r="E6" s="4">
        <v>15.405189430040528</v>
      </c>
      <c r="F6" s="4">
        <v>2.8968539999999998</v>
      </c>
      <c r="G6" s="4">
        <v>4.7186075311240581</v>
      </c>
      <c r="H6" s="4">
        <v>2.51993</v>
      </c>
      <c r="I6" s="4">
        <v>4.1046461699158634</v>
      </c>
      <c r="J6" s="4">
        <v>61.392137000000005</v>
      </c>
    </row>
    <row r="7" spans="1:10" x14ac:dyDescent="0.2">
      <c r="A7" s="3">
        <v>1999</v>
      </c>
      <c r="B7" s="4">
        <v>47.923665</v>
      </c>
      <c r="C7" s="4">
        <v>75.861991945566913</v>
      </c>
      <c r="D7" s="4">
        <v>9.7558950000000006</v>
      </c>
      <c r="E7" s="4">
        <v>15.443343657289077</v>
      </c>
      <c r="F7" s="4">
        <v>2.95994</v>
      </c>
      <c r="G7" s="4">
        <v>4.6855127720169429</v>
      </c>
      <c r="H7" s="4">
        <v>2.5326680000000001</v>
      </c>
      <c r="I7" s="4">
        <v>4.0091516251270658</v>
      </c>
      <c r="J7" s="4">
        <v>63.172167999999999</v>
      </c>
    </row>
    <row r="8" spans="1:10" x14ac:dyDescent="0.2">
      <c r="A8" s="3">
        <v>2000</v>
      </c>
      <c r="B8" s="4">
        <v>47.696187999999999</v>
      </c>
      <c r="C8" s="4">
        <v>73.515823850331401</v>
      </c>
      <c r="D8" s="4">
        <v>11.092887000000001</v>
      </c>
      <c r="E8" s="4">
        <v>17.09785961686563</v>
      </c>
      <c r="F8" s="4">
        <v>3.070373</v>
      </c>
      <c r="G8" s="4">
        <v>4.7324746502343871</v>
      </c>
      <c r="H8" s="4">
        <v>3.0193569999999998</v>
      </c>
      <c r="I8" s="4">
        <v>4.6538418825685826</v>
      </c>
      <c r="J8" s="4">
        <v>64.878805000000014</v>
      </c>
    </row>
    <row r="9" spans="1:10" ht="14.25" x14ac:dyDescent="0.2">
      <c r="A9" s="3" t="s">
        <v>7</v>
      </c>
      <c r="B9" s="4">
        <v>46.129444843970298</v>
      </c>
      <c r="C9" s="4">
        <f t="shared" ref="C9:C24" si="0">B9/J9*100</f>
        <v>72.940471911354336</v>
      </c>
      <c r="D9" s="4">
        <v>11.33589286090513</v>
      </c>
      <c r="E9" s="4">
        <f t="shared" ref="E9:E24" si="1">D9/J9*100</f>
        <v>17.924459693970324</v>
      </c>
      <c r="F9" s="4">
        <v>2.9799125617218563</v>
      </c>
      <c r="G9" s="4">
        <f t="shared" ref="G9:G24" si="2">F9/J9*100</f>
        <v>4.7118760965313511</v>
      </c>
      <c r="H9" s="4">
        <v>2.7973414457679451</v>
      </c>
      <c r="I9" s="4">
        <f t="shared" ref="I9:I24" si="3">H9/J9*100</f>
        <v>4.4231922981439196</v>
      </c>
      <c r="J9" s="4">
        <v>63.242591712365268</v>
      </c>
    </row>
    <row r="10" spans="1:10" x14ac:dyDescent="0.2">
      <c r="A10" s="3">
        <v>2002</v>
      </c>
      <c r="B10" s="4">
        <v>47.719775199594167</v>
      </c>
      <c r="C10" s="4">
        <f t="shared" si="0"/>
        <v>72.886113488481058</v>
      </c>
      <c r="D10" s="4">
        <v>11.958231351141819</v>
      </c>
      <c r="E10" s="4">
        <f t="shared" si="1"/>
        <v>18.264734142927132</v>
      </c>
      <c r="F10" s="4">
        <v>2.7785778647807517</v>
      </c>
      <c r="G10" s="4">
        <f t="shared" si="2"/>
        <v>4.2439374607681222</v>
      </c>
      <c r="H10" s="4">
        <v>3.0151123393607469</v>
      </c>
      <c r="I10" s="4">
        <f t="shared" si="3"/>
        <v>4.6052149078237061</v>
      </c>
      <c r="J10" s="4">
        <v>65.47169675487747</v>
      </c>
    </row>
    <row r="11" spans="1:10" x14ac:dyDescent="0.2">
      <c r="A11" s="3">
        <v>2003</v>
      </c>
      <c r="B11" s="4">
        <v>46.802999999999997</v>
      </c>
      <c r="C11" s="4">
        <f t="shared" si="0"/>
        <v>72.158924469249612</v>
      </c>
      <c r="D11" s="4">
        <v>12.464</v>
      </c>
      <c r="E11" s="4">
        <f t="shared" si="1"/>
        <v>19.216478315166277</v>
      </c>
      <c r="F11" s="4">
        <v>2.6219999999999999</v>
      </c>
      <c r="G11" s="4">
        <f t="shared" si="2"/>
        <v>4.0424908650807101</v>
      </c>
      <c r="H11" s="4">
        <v>2.972</v>
      </c>
      <c r="I11" s="4">
        <f t="shared" si="3"/>
        <v>4.5821063505033832</v>
      </c>
      <c r="J11" s="4">
        <v>64.861000000000004</v>
      </c>
    </row>
    <row r="12" spans="1:10" x14ac:dyDescent="0.2">
      <c r="A12" s="3">
        <v>2004</v>
      </c>
      <c r="B12" s="4">
        <v>38.215000000000003</v>
      </c>
      <c r="C12" s="4">
        <f t="shared" si="0"/>
        <v>64.245246541028536</v>
      </c>
      <c r="D12" s="4">
        <v>17.170000000000002</v>
      </c>
      <c r="E12" s="4">
        <f t="shared" si="1"/>
        <v>28.865390111460421</v>
      </c>
      <c r="F12" s="4">
        <v>2.0710000000000002</v>
      </c>
      <c r="G12" s="4">
        <f t="shared" si="2"/>
        <v>3.4816670309163964</v>
      </c>
      <c r="H12" s="4">
        <v>2.028</v>
      </c>
      <c r="I12" s="4">
        <f t="shared" si="3"/>
        <v>3.4093774691928784</v>
      </c>
      <c r="J12" s="4">
        <v>59.482999999999997</v>
      </c>
    </row>
    <row r="13" spans="1:10" x14ac:dyDescent="0.2">
      <c r="A13" s="3">
        <v>2005</v>
      </c>
      <c r="B13" s="4">
        <v>37.284999999999997</v>
      </c>
      <c r="C13" s="4">
        <f t="shared" si="0"/>
        <v>61.914646296911322</v>
      </c>
      <c r="D13" s="4">
        <v>18.832999999999998</v>
      </c>
      <c r="E13" s="4">
        <f t="shared" si="1"/>
        <v>31.27366323480571</v>
      </c>
      <c r="F13" s="4">
        <v>1.9710000000000001</v>
      </c>
      <c r="G13" s="4">
        <f t="shared" si="2"/>
        <v>3.2729990036532715</v>
      </c>
      <c r="H13" s="4">
        <v>2.1309999999999998</v>
      </c>
      <c r="I13" s="4">
        <f t="shared" si="3"/>
        <v>3.5386914646296912</v>
      </c>
      <c r="J13" s="4">
        <v>60.22</v>
      </c>
    </row>
    <row r="14" spans="1:10" x14ac:dyDescent="0.2">
      <c r="A14" s="3">
        <v>2006</v>
      </c>
      <c r="B14" s="4">
        <v>41.801000000000002</v>
      </c>
      <c r="C14" s="4">
        <f t="shared" si="0"/>
        <v>61.967801233396578</v>
      </c>
      <c r="D14" s="4">
        <v>21.795999999999999</v>
      </c>
      <c r="E14" s="4">
        <f t="shared" si="1"/>
        <v>32.311432637571151</v>
      </c>
      <c r="F14" s="4">
        <v>1.958</v>
      </c>
      <c r="G14" s="4">
        <f t="shared" si="2"/>
        <v>2.9026328273244784</v>
      </c>
      <c r="H14" s="4">
        <v>1.802</v>
      </c>
      <c r="I14" s="4">
        <f t="shared" si="3"/>
        <v>2.6713709677419355</v>
      </c>
      <c r="J14" s="4">
        <v>67.456000000000003</v>
      </c>
    </row>
    <row r="15" spans="1:10" x14ac:dyDescent="0.2">
      <c r="A15" s="3">
        <v>2007</v>
      </c>
      <c r="B15" s="4">
        <v>44.072000000000003</v>
      </c>
      <c r="C15" s="4">
        <f t="shared" si="0"/>
        <v>61.898876404494388</v>
      </c>
      <c r="D15" s="4">
        <v>23.541</v>
      </c>
      <c r="E15" s="4">
        <f t="shared" si="1"/>
        <v>33.063202247191008</v>
      </c>
      <c r="F15" s="4">
        <v>1.9319999999999999</v>
      </c>
      <c r="G15" s="4">
        <f t="shared" si="2"/>
        <v>2.7134831460674156</v>
      </c>
      <c r="H15" s="4">
        <v>1.655</v>
      </c>
      <c r="I15" s="4">
        <f t="shared" si="3"/>
        <v>2.3244382022471912</v>
      </c>
      <c r="J15" s="4">
        <v>71.2</v>
      </c>
    </row>
    <row r="16" spans="1:10" x14ac:dyDescent="0.2">
      <c r="A16" s="3">
        <v>2008</v>
      </c>
      <c r="B16" s="4">
        <v>46.142000000000003</v>
      </c>
      <c r="C16" s="4">
        <f t="shared" si="0"/>
        <v>64.352458787760455</v>
      </c>
      <c r="D16" s="4">
        <v>21.623000000000001</v>
      </c>
      <c r="E16" s="4">
        <f t="shared" si="1"/>
        <v>30.156759923014704</v>
      </c>
      <c r="F16" s="4">
        <v>1.81</v>
      </c>
      <c r="G16" s="4">
        <f t="shared" si="2"/>
        <v>2.5243368385819087</v>
      </c>
      <c r="H16" s="4">
        <v>2.1269999999999998</v>
      </c>
      <c r="I16" s="4">
        <f t="shared" si="3"/>
        <v>2.9664444506429386</v>
      </c>
      <c r="J16" s="4">
        <v>71.701999999999998</v>
      </c>
    </row>
    <row r="17" spans="1:12" x14ac:dyDescent="0.2">
      <c r="A17" s="3">
        <v>2009</v>
      </c>
      <c r="B17" s="4">
        <v>48.47</v>
      </c>
      <c r="C17" s="4">
        <f t="shared" si="0"/>
        <v>66.818307140887782</v>
      </c>
      <c r="D17" s="4">
        <v>20.099</v>
      </c>
      <c r="E17" s="4">
        <f t="shared" si="1"/>
        <v>27.707471739729801</v>
      </c>
      <c r="F17" s="4">
        <v>1.5960000000000001</v>
      </c>
      <c r="G17" s="4">
        <f t="shared" si="2"/>
        <v>2.2001654259718775</v>
      </c>
      <c r="H17" s="4">
        <v>2.375</v>
      </c>
      <c r="I17" s="4">
        <f t="shared" si="3"/>
        <v>3.2740556934105318</v>
      </c>
      <c r="J17" s="4">
        <v>72.540000000000006</v>
      </c>
    </row>
    <row r="18" spans="1:12" x14ac:dyDescent="0.2">
      <c r="A18" s="3">
        <v>2010</v>
      </c>
      <c r="B18" s="4">
        <v>48.841000000000001</v>
      </c>
      <c r="C18" s="4">
        <f t="shared" si="0"/>
        <v>65.890050590219232</v>
      </c>
      <c r="D18" s="4">
        <v>21.318999999999999</v>
      </c>
      <c r="E18" s="4">
        <f t="shared" si="1"/>
        <v>28.760876897133219</v>
      </c>
      <c r="F18" s="4">
        <v>1.387</v>
      </c>
      <c r="G18" s="4">
        <f t="shared" si="2"/>
        <v>1.8711635750421587</v>
      </c>
      <c r="H18" s="4">
        <v>2.5779999999999998</v>
      </c>
      <c r="I18" s="4">
        <f t="shared" si="3"/>
        <v>3.4779089376053958</v>
      </c>
      <c r="J18" s="4">
        <v>74.125</v>
      </c>
    </row>
    <row r="19" spans="1:12" x14ac:dyDescent="0.2">
      <c r="A19" s="3">
        <v>2011</v>
      </c>
      <c r="B19" s="4">
        <v>49.68</v>
      </c>
      <c r="C19" s="4">
        <f t="shared" si="0"/>
        <v>65.044908219644398</v>
      </c>
      <c r="D19" s="4">
        <v>23.161000000000001</v>
      </c>
      <c r="E19" s="4">
        <f t="shared" si="1"/>
        <v>30.324177119065705</v>
      </c>
      <c r="F19" s="4">
        <v>1.4390000000000001</v>
      </c>
      <c r="G19" s="4">
        <f t="shared" si="2"/>
        <v>1.8840503809997644</v>
      </c>
      <c r="H19" s="4">
        <v>2.0979999999999999</v>
      </c>
      <c r="I19" s="4">
        <f t="shared" si="3"/>
        <v>2.746864280290136</v>
      </c>
      <c r="J19" s="4">
        <v>76.378</v>
      </c>
    </row>
    <row r="20" spans="1:12" x14ac:dyDescent="0.2">
      <c r="A20" s="3">
        <v>2012</v>
      </c>
      <c r="B20" s="4">
        <v>50.289000000000001</v>
      </c>
      <c r="C20" s="4">
        <f t="shared" si="0"/>
        <v>65.536789428415048</v>
      </c>
      <c r="D20" s="4">
        <v>23.373999999999999</v>
      </c>
      <c r="E20" s="4">
        <f t="shared" si="1"/>
        <v>30.461073318216176</v>
      </c>
      <c r="F20" s="4">
        <v>1.2170000000000001</v>
      </c>
      <c r="G20" s="4">
        <f t="shared" si="2"/>
        <v>1.585998384027941</v>
      </c>
      <c r="H20" s="4">
        <v>1.853</v>
      </c>
      <c r="I20" s="4">
        <f t="shared" si="3"/>
        <v>2.4148356660671935</v>
      </c>
      <c r="J20" s="4">
        <v>76.733999999999995</v>
      </c>
    </row>
    <row r="21" spans="1:12" x14ac:dyDescent="0.2">
      <c r="A21" s="3">
        <v>2013</v>
      </c>
      <c r="B21" s="4">
        <v>49.405000000000001</v>
      </c>
      <c r="C21" s="6">
        <f t="shared" si="0"/>
        <v>64.016844833171376</v>
      </c>
      <c r="D21" s="4">
        <v>24.983000000000001</v>
      </c>
      <c r="E21" s="6">
        <f t="shared" si="1"/>
        <v>32.371882086167801</v>
      </c>
      <c r="F21" s="4">
        <v>1.2210000000000001</v>
      </c>
      <c r="G21" s="6">
        <f t="shared" si="2"/>
        <v>1.5821185617103988</v>
      </c>
      <c r="H21" s="4">
        <v>1.5649999999999999</v>
      </c>
      <c r="I21" s="6">
        <f t="shared" si="3"/>
        <v>2.0278587625526403</v>
      </c>
      <c r="J21" s="4">
        <v>77.174999999999997</v>
      </c>
    </row>
    <row r="22" spans="1:12" x14ac:dyDescent="0.2">
      <c r="A22" s="3">
        <v>2014</v>
      </c>
      <c r="B22" s="4">
        <v>49.542000000000002</v>
      </c>
      <c r="C22" s="6">
        <f t="shared" si="0"/>
        <v>63.382119645872784</v>
      </c>
      <c r="D22" s="4">
        <v>25.85</v>
      </c>
      <c r="E22" s="6">
        <f t="shared" si="1"/>
        <v>33.071490711836653</v>
      </c>
      <c r="F22" s="4">
        <v>1.2549999999999999</v>
      </c>
      <c r="G22" s="6">
        <f t="shared" si="2"/>
        <v>1.60559848523617</v>
      </c>
      <c r="H22" s="4">
        <v>1.516</v>
      </c>
      <c r="I22" s="6">
        <f t="shared" si="3"/>
        <v>1.9395117957115806</v>
      </c>
      <c r="J22" s="4">
        <v>78.164000000000001</v>
      </c>
    </row>
    <row r="23" spans="1:12" x14ac:dyDescent="0.2">
      <c r="A23" s="3">
        <v>2015</v>
      </c>
      <c r="B23" s="4">
        <v>50.481000000000002</v>
      </c>
      <c r="C23" s="6">
        <f t="shared" si="0"/>
        <v>61.83744717339377</v>
      </c>
      <c r="D23" s="4">
        <v>28.254000000000001</v>
      </c>
      <c r="E23" s="6">
        <f t="shared" si="1"/>
        <v>34.610154958044951</v>
      </c>
      <c r="F23" s="4">
        <v>1.2849999999999999</v>
      </c>
      <c r="G23" s="6">
        <f t="shared" si="2"/>
        <v>1.5740797452073252</v>
      </c>
      <c r="H23" s="4">
        <v>1.6140000000000001</v>
      </c>
      <c r="I23" s="6">
        <f t="shared" si="3"/>
        <v>1.9770931585716911</v>
      </c>
      <c r="J23" s="4">
        <v>81.635000000000005</v>
      </c>
    </row>
    <row r="24" spans="1:12" x14ac:dyDescent="0.2">
      <c r="A24" s="3">
        <v>2016</v>
      </c>
      <c r="B24" s="4">
        <v>51.814</v>
      </c>
      <c r="C24" s="6">
        <f t="shared" si="0"/>
        <v>60.606840406119865</v>
      </c>
      <c r="D24" s="4">
        <v>30.571000000000002</v>
      </c>
      <c r="E24" s="6">
        <f t="shared" si="1"/>
        <v>35.758901417676512</v>
      </c>
      <c r="F24" s="4">
        <v>1.403</v>
      </c>
      <c r="G24" s="6">
        <f t="shared" si="2"/>
        <v>1.6410892247227811</v>
      </c>
      <c r="H24" s="4">
        <v>1.704</v>
      </c>
      <c r="I24" s="6">
        <f t="shared" si="3"/>
        <v>1.9931689514808404</v>
      </c>
      <c r="J24" s="4">
        <v>85.492000000000004</v>
      </c>
    </row>
    <row r="25" spans="1:12" x14ac:dyDescent="0.2">
      <c r="A25" s="3">
        <v>2017</v>
      </c>
      <c r="B25" s="4">
        <v>53.4</v>
      </c>
      <c r="C25" s="6">
        <v>58.940397350993379</v>
      </c>
      <c r="D25" s="4">
        <v>34.200000000000003</v>
      </c>
      <c r="E25" s="6">
        <v>37.748344370860934</v>
      </c>
      <c r="F25" s="4">
        <v>1.4</v>
      </c>
      <c r="G25" s="6">
        <v>1.545253863134658</v>
      </c>
      <c r="H25" s="4">
        <v>1.6</v>
      </c>
      <c r="I25" s="6">
        <v>1.7660044150110379</v>
      </c>
      <c r="J25" s="4">
        <v>90.6</v>
      </c>
    </row>
    <row r="26" spans="1:12" x14ac:dyDescent="0.2">
      <c r="A26" s="3">
        <v>2018</v>
      </c>
      <c r="B26" s="4">
        <v>53.5</v>
      </c>
      <c r="C26" s="6">
        <v>56.914893617021278</v>
      </c>
      <c r="D26" s="4">
        <v>37.299999999999997</v>
      </c>
      <c r="E26" s="6">
        <v>39.680851063829785</v>
      </c>
      <c r="F26" s="4">
        <v>1.5</v>
      </c>
      <c r="G26" s="6">
        <v>1.5957446808510638</v>
      </c>
      <c r="H26" s="4">
        <v>1.7</v>
      </c>
      <c r="I26" s="6">
        <v>1.8085106382978722</v>
      </c>
      <c r="J26" s="4">
        <v>94</v>
      </c>
    </row>
    <row r="27" spans="1:12" x14ac:dyDescent="0.2">
      <c r="A27" s="15">
        <v>2019</v>
      </c>
      <c r="B27" s="4">
        <v>53.4</v>
      </c>
      <c r="C27" s="16">
        <f>B27*100/J27</f>
        <v>55.509355509355508</v>
      </c>
      <c r="D27" s="4">
        <v>39.5</v>
      </c>
      <c r="E27" s="16">
        <f>D27*100/J27</f>
        <v>41.060291060291057</v>
      </c>
      <c r="F27" s="4">
        <v>1.5</v>
      </c>
      <c r="G27" s="4">
        <f>F27*100/J27</f>
        <v>1.5592515592515592</v>
      </c>
      <c r="H27" s="4">
        <v>1.7</v>
      </c>
      <c r="I27" s="4">
        <f>H27*100/J26</f>
        <v>1.8085106382978724</v>
      </c>
      <c r="J27" s="4">
        <v>96.2</v>
      </c>
      <c r="K27" s="27"/>
      <c r="L27" s="26"/>
    </row>
    <row r="28" spans="1:12" x14ac:dyDescent="0.2">
      <c r="A28" s="15">
        <v>2020</v>
      </c>
      <c r="B28" s="17"/>
      <c r="C28" s="19"/>
      <c r="D28" s="17"/>
      <c r="E28" s="17"/>
      <c r="F28" s="17"/>
      <c r="G28" s="20"/>
      <c r="H28" s="17"/>
      <c r="I28" s="4"/>
      <c r="J28" s="17"/>
    </row>
    <row r="29" spans="1:12" x14ac:dyDescent="0.2">
      <c r="A29" s="24">
        <v>2021</v>
      </c>
      <c r="B29" s="17">
        <v>27.8</v>
      </c>
      <c r="C29" s="16">
        <f>B29*100/J29</f>
        <v>67.970660146699274</v>
      </c>
      <c r="D29" s="17">
        <v>11.5</v>
      </c>
      <c r="E29" s="16">
        <f>D29*100/J29</f>
        <v>28.117359413202934</v>
      </c>
      <c r="F29" s="17">
        <v>0.5</v>
      </c>
      <c r="G29" s="4">
        <f>F29*100/J29</f>
        <v>1.2224938875305624</v>
      </c>
      <c r="H29" s="17">
        <v>1</v>
      </c>
      <c r="I29" s="4">
        <f>H29*100/J29</f>
        <v>2.4449877750611249</v>
      </c>
      <c r="J29" s="17">
        <v>40.9</v>
      </c>
      <c r="K29" s="26"/>
      <c r="L29" s="27"/>
    </row>
    <row r="30" spans="1:12" x14ac:dyDescent="0.2">
      <c r="A30" s="24">
        <v>2022</v>
      </c>
      <c r="B30" s="25">
        <v>39.9</v>
      </c>
      <c r="C30" s="16">
        <f>B30*100/J30</f>
        <v>53.413654618473892</v>
      </c>
      <c r="D30" s="25">
        <v>31.9</v>
      </c>
      <c r="E30" s="16">
        <f>D30*100/J30</f>
        <v>42.704149933065594</v>
      </c>
      <c r="F30" s="16">
        <v>1.6</v>
      </c>
      <c r="G30" s="4">
        <f>F30*100/J30</f>
        <v>2.14190093708166</v>
      </c>
      <c r="H30" s="25">
        <v>1.4</v>
      </c>
      <c r="I30" s="4">
        <f>H30*100/J30</f>
        <v>1.8741633199464525</v>
      </c>
      <c r="J30" s="25">
        <v>74.7</v>
      </c>
      <c r="K30" s="27"/>
      <c r="L30" s="27"/>
    </row>
    <row r="31" spans="1:12" x14ac:dyDescent="0.2">
      <c r="A31" s="15">
        <v>2023</v>
      </c>
      <c r="B31" s="25">
        <v>42.3</v>
      </c>
      <c r="C31" s="16">
        <f>B31*100/J31</f>
        <v>49.358226371061839</v>
      </c>
      <c r="D31" s="25">
        <v>40.299999999999997</v>
      </c>
      <c r="E31" s="16">
        <f>D31*100/J31</f>
        <v>47.024504084013998</v>
      </c>
      <c r="F31" s="16">
        <v>1.6</v>
      </c>
      <c r="G31" s="4">
        <f>F31*100/J31</f>
        <v>1.8669778296382731</v>
      </c>
      <c r="H31" s="25">
        <v>1.5</v>
      </c>
      <c r="I31" s="4">
        <f>H31*100/J31</f>
        <v>1.750291715285881</v>
      </c>
      <c r="J31" s="25">
        <v>85.7</v>
      </c>
      <c r="K31" s="27"/>
    </row>
    <row r="32" spans="1:12" x14ac:dyDescent="0.2">
      <c r="A32" s="15">
        <v>2024</v>
      </c>
      <c r="B32" s="25">
        <v>40.700000000000003</v>
      </c>
      <c r="C32" s="16">
        <f>B32*100/J32</f>
        <v>45.936794582392785</v>
      </c>
      <c r="D32" s="25">
        <v>44.8</v>
      </c>
      <c r="E32" s="16">
        <f>D32*100/J32</f>
        <v>50.564334085778782</v>
      </c>
      <c r="F32" s="16">
        <v>1.3</v>
      </c>
      <c r="G32" s="4">
        <f>F32*100/J32</f>
        <v>1.4672686230248309</v>
      </c>
      <c r="H32" s="25">
        <v>1.7</v>
      </c>
      <c r="I32" s="4">
        <f>H32*100/J32</f>
        <v>1.9187358916478556</v>
      </c>
      <c r="J32" s="25">
        <v>88.6</v>
      </c>
      <c r="K32" s="27">
        <f>(J32-J31)/J31</f>
        <v>3.38389731621936E-2</v>
      </c>
    </row>
    <row r="33" spans="1:10" x14ac:dyDescent="0.2">
      <c r="A33" s="5"/>
      <c r="B33" s="7"/>
      <c r="C33" s="1"/>
      <c r="D33" s="7"/>
      <c r="E33" s="1"/>
      <c r="F33" s="7"/>
      <c r="G33" s="1"/>
      <c r="H33" s="7"/>
      <c r="I33" s="1"/>
      <c r="J33" s="8"/>
    </row>
    <row r="34" spans="1:10" x14ac:dyDescent="0.2">
      <c r="B34" s="27"/>
      <c r="C34" s="27"/>
      <c r="D34" s="27"/>
      <c r="E34" s="27"/>
      <c r="F34" s="27"/>
      <c r="G34" s="27"/>
      <c r="H34" s="27"/>
      <c r="I34" s="27"/>
      <c r="J34" s="27"/>
    </row>
  </sheetData>
  <mergeCells count="2">
    <mergeCell ref="B1:I1"/>
    <mergeCell ref="J1:J2"/>
  </mergeCells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workbookViewId="0">
      <selection activeCell="B1" sqref="B1:F1"/>
    </sheetView>
  </sheetViews>
  <sheetFormatPr defaultColWidth="8.7109375" defaultRowHeight="12.75" x14ac:dyDescent="0.2"/>
  <sheetData>
    <row r="1" spans="1:11" ht="32.65" customHeight="1" x14ac:dyDescent="0.2">
      <c r="A1" t="s">
        <v>11</v>
      </c>
      <c r="B1" s="30" t="s">
        <v>9</v>
      </c>
      <c r="C1" s="31"/>
      <c r="D1" s="31"/>
      <c r="E1" s="31"/>
      <c r="F1" s="31"/>
      <c r="G1" s="21"/>
      <c r="H1" s="21"/>
      <c r="I1" s="21"/>
      <c r="J1" s="21"/>
      <c r="K1" s="21"/>
    </row>
    <row r="2" spans="1:11" x14ac:dyDescent="0.2">
      <c r="A2" t="s">
        <v>12</v>
      </c>
      <c r="B2" s="18" t="s">
        <v>15</v>
      </c>
    </row>
    <row r="3" spans="1:11" ht="45" customHeight="1" x14ac:dyDescent="0.2">
      <c r="A3" t="s">
        <v>13</v>
      </c>
      <c r="B3" s="32" t="s">
        <v>16</v>
      </c>
      <c r="C3" s="32"/>
      <c r="D3" s="32"/>
      <c r="E3" s="32"/>
      <c r="F3" s="32"/>
      <c r="G3" s="22"/>
      <c r="H3" s="22"/>
      <c r="I3" s="22"/>
      <c r="J3" s="22"/>
      <c r="K3" s="22"/>
    </row>
    <row r="4" spans="1:11" x14ac:dyDescent="0.2">
      <c r="A4" t="s">
        <v>14</v>
      </c>
    </row>
    <row r="5" spans="1:11" x14ac:dyDescent="0.2">
      <c r="B5" s="23"/>
    </row>
    <row r="6" spans="1:11" x14ac:dyDescent="0.2">
      <c r="C6" s="5"/>
    </row>
  </sheetData>
  <mergeCells count="2">
    <mergeCell ref="B1:F1"/>
    <mergeCell ref="B3:F3"/>
  </mergeCell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2024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Finocchiaro Giovanni</dc:creator>
  <cp:lastModifiedBy>Finocchiaro Giovanni</cp:lastModifiedBy>
  <cp:lastPrinted>2009-11-17T14:19:50Z</cp:lastPrinted>
  <dcterms:created xsi:type="dcterms:W3CDTF">2006-01-18T13:09:33Z</dcterms:created>
  <dcterms:modified xsi:type="dcterms:W3CDTF">2026-04-13T12:34:44Z</dcterms:modified>
</cp:coreProperties>
</file>