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_2025/INCIDENTALITÀ NEL TRASPORTO/"/>
    </mc:Choice>
  </mc:AlternateContent>
  <xr:revisionPtr revIDLastSave="0" documentId="8_{3DB628BB-F84B-4270-8C0B-F46F03A98A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  <sheet name="Foglio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U13" i="1"/>
  <c r="T13" i="1"/>
  <c r="T15" i="1"/>
  <c r="S15" i="1"/>
  <c r="S13" i="1"/>
  <c r="Q13" i="1"/>
</calcChain>
</file>

<file path=xl/sharedStrings.xml><?xml version="1.0" encoding="utf-8"?>
<sst xmlns="http://schemas.openxmlformats.org/spreadsheetml/2006/main" count="78" uniqueCount="18">
  <si>
    <t>n.</t>
  </si>
  <si>
    <t xml:space="preserve">Incidenti ferroviari gravi </t>
  </si>
  <si>
    <t>Morti</t>
  </si>
  <si>
    <t>di cui: passeggeri</t>
  </si>
  <si>
    <t>personale</t>
  </si>
  <si>
    <t>altri</t>
  </si>
  <si>
    <t>Feriti</t>
  </si>
  <si>
    <t>Indice di mortalità</t>
  </si>
  <si>
    <t>(n. morti/n. incidenti) x 100</t>
  </si>
  <si>
    <t>Indice di gravità</t>
  </si>
  <si>
    <t>I morti considerati sono le persone decedute sul colpo o entro 30 giorni a causa di un incidente</t>
  </si>
  <si>
    <t>(n. morti/n. morti e n. feriti) x 100</t>
  </si>
  <si>
    <t>Gli incidenti ferroviari gravi sono quelli che causano un decesso o un ferito grave, e/o danni significativi a materiali, binari, altri impianti o all'ambiente e/o un'interruzione prolungata del traffico. Sono esclusi gli incidenti nelle officine, nei magazzini o nei depositi.                                                                                                    I dati relativi agli anni dal 2009 al 2013 sono stati rettificati dalla Fonte.</t>
  </si>
  <si>
    <t>Elaborazione ISPRA su dati ISTAT e  Ministero infrastrutture e trasporti</t>
  </si>
  <si>
    <t>Tabella</t>
  </si>
  <si>
    <t>Fonte</t>
  </si>
  <si>
    <t>Nota</t>
  </si>
  <si>
    <t xml:space="preserve"> Tabella 2: Incidenti ferroviari gravi occorsi in Italia, secondo la conseguenza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</si>
</sst>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vertical="top"/>
    </xf>
    <xf numFmtId="0" fontId="2" fillId="0" borderId="0" xfId="1" applyFont="1"/>
    <xf numFmtId="3" fontId="3" fillId="0" borderId="0" xfId="0" applyNumberFormat="1" applyFont="1"/>
    <xf numFmtId="0" fontId="1" fillId="0" borderId="2" xfId="1" applyBorder="1"/>
    <xf numFmtId="0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0" borderId="3" xfId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3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right"/>
    </xf>
    <xf numFmtId="3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top"/>
    </xf>
    <xf numFmtId="0" fontId="1" fillId="0" borderId="1" xfId="1" applyBorder="1" applyAlignment="1">
      <alignment vertical="top"/>
    </xf>
    <xf numFmtId="164" fontId="1" fillId="0" borderId="1" xfId="1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left" vertical="top"/>
    </xf>
    <xf numFmtId="0" fontId="6" fillId="0" borderId="0" xfId="0" applyFont="1"/>
    <xf numFmtId="3" fontId="6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8" fillId="0" borderId="1" xfId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1" applyAlignment="1">
      <alignment horizontal="left" vertical="top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workbookViewId="0">
      <selection activeCell="W4" sqref="W4:W9"/>
    </sheetView>
  </sheetViews>
  <sheetFormatPr defaultColWidth="8.81640625" defaultRowHeight="14" x14ac:dyDescent="0.3"/>
  <cols>
    <col min="1" max="1" width="28.6328125" style="2" customWidth="1"/>
    <col min="2" max="21" width="19.54296875" style="2" customWidth="1"/>
    <col min="22" max="16384" width="8.81640625" style="2"/>
  </cols>
  <sheetData>
    <row r="1" spans="1:21" x14ac:dyDescent="0.3">
      <c r="A1" s="6"/>
      <c r="B1" s="7">
        <v>2004</v>
      </c>
      <c r="C1" s="7">
        <v>2005</v>
      </c>
      <c r="D1" s="7">
        <v>2006</v>
      </c>
      <c r="E1" s="7">
        <v>2007</v>
      </c>
      <c r="F1" s="7">
        <v>2008</v>
      </c>
      <c r="G1" s="7">
        <v>2009</v>
      </c>
      <c r="H1" s="7">
        <v>2010</v>
      </c>
      <c r="I1" s="7">
        <v>2011</v>
      </c>
      <c r="J1" s="7">
        <v>2012</v>
      </c>
      <c r="K1" s="8">
        <v>2013</v>
      </c>
      <c r="L1" s="8">
        <v>2014</v>
      </c>
      <c r="M1" s="8">
        <v>2015</v>
      </c>
      <c r="N1" s="8">
        <v>2016</v>
      </c>
      <c r="O1" s="8">
        <v>2017</v>
      </c>
      <c r="P1" s="31">
        <v>2018</v>
      </c>
      <c r="Q1" s="31">
        <v>2019</v>
      </c>
      <c r="R1" s="31">
        <v>2020</v>
      </c>
      <c r="S1" s="29">
        <v>2021</v>
      </c>
      <c r="T1" s="29">
        <v>2022</v>
      </c>
      <c r="U1" s="29">
        <v>2023</v>
      </c>
    </row>
    <row r="2" spans="1:21" x14ac:dyDescent="0.3">
      <c r="A2" s="9"/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32" t="s">
        <v>0</v>
      </c>
      <c r="Q2" s="32" t="s">
        <v>0</v>
      </c>
      <c r="R2" s="32" t="s">
        <v>0</v>
      </c>
      <c r="S2" s="29" t="s">
        <v>0</v>
      </c>
      <c r="T2" s="29" t="s">
        <v>0</v>
      </c>
      <c r="U2" s="29" t="s">
        <v>0</v>
      </c>
    </row>
    <row r="3" spans="1:21" x14ac:dyDescent="0.3">
      <c r="A3" s="11" t="s">
        <v>1</v>
      </c>
      <c r="B3" s="12">
        <v>144</v>
      </c>
      <c r="C3" s="12">
        <v>154</v>
      </c>
      <c r="D3" s="12">
        <v>166</v>
      </c>
      <c r="E3" s="12">
        <v>133</v>
      </c>
      <c r="F3" s="13">
        <v>120</v>
      </c>
      <c r="G3" s="13">
        <v>120</v>
      </c>
      <c r="H3" s="13">
        <v>122</v>
      </c>
      <c r="I3" s="13">
        <v>120</v>
      </c>
      <c r="J3" s="13">
        <v>122</v>
      </c>
      <c r="K3" s="13">
        <v>123</v>
      </c>
      <c r="L3" s="14">
        <v>122</v>
      </c>
      <c r="M3" s="14">
        <v>121</v>
      </c>
      <c r="N3" s="15">
        <v>102</v>
      </c>
      <c r="O3" s="15">
        <v>100</v>
      </c>
      <c r="P3" s="33">
        <v>128</v>
      </c>
      <c r="Q3" s="33">
        <v>77</v>
      </c>
      <c r="R3" s="33">
        <v>87</v>
      </c>
      <c r="S3" s="29">
        <v>99</v>
      </c>
      <c r="T3" s="36">
        <v>115</v>
      </c>
      <c r="U3" s="36">
        <v>121</v>
      </c>
    </row>
    <row r="4" spans="1:21" x14ac:dyDescent="0.3">
      <c r="A4" s="11" t="s">
        <v>2</v>
      </c>
      <c r="B4" s="12">
        <v>59</v>
      </c>
      <c r="C4" s="12">
        <v>100</v>
      </c>
      <c r="D4" s="12">
        <v>83</v>
      </c>
      <c r="E4" s="12">
        <v>71</v>
      </c>
      <c r="F4" s="13">
        <v>68</v>
      </c>
      <c r="G4" s="13">
        <v>81</v>
      </c>
      <c r="H4" s="13">
        <v>84</v>
      </c>
      <c r="I4" s="13">
        <v>69</v>
      </c>
      <c r="J4" s="13">
        <v>79</v>
      </c>
      <c r="K4" s="13">
        <v>73</v>
      </c>
      <c r="L4" s="14">
        <v>56</v>
      </c>
      <c r="M4" s="14">
        <v>60</v>
      </c>
      <c r="N4" s="15">
        <v>85</v>
      </c>
      <c r="O4" s="15">
        <v>55</v>
      </c>
      <c r="P4" s="33">
        <v>80</v>
      </c>
      <c r="Q4" s="33">
        <v>44</v>
      </c>
      <c r="R4" s="33">
        <v>43</v>
      </c>
      <c r="S4" s="29">
        <v>52</v>
      </c>
      <c r="T4" s="36">
        <v>69</v>
      </c>
      <c r="U4" s="36">
        <v>75</v>
      </c>
    </row>
    <row r="5" spans="1:21" x14ac:dyDescent="0.3">
      <c r="A5" s="16" t="s">
        <v>3</v>
      </c>
      <c r="B5" s="17">
        <v>12</v>
      </c>
      <c r="C5" s="17">
        <v>26</v>
      </c>
      <c r="D5" s="17">
        <v>5</v>
      </c>
      <c r="E5" s="17">
        <v>7</v>
      </c>
      <c r="F5" s="18">
        <v>4</v>
      </c>
      <c r="G5" s="18">
        <v>5</v>
      </c>
      <c r="H5" s="18">
        <v>16</v>
      </c>
      <c r="I5" s="18">
        <v>1</v>
      </c>
      <c r="J5" s="18">
        <v>2</v>
      </c>
      <c r="K5" s="18">
        <v>5</v>
      </c>
      <c r="L5" s="19">
        <v>1</v>
      </c>
      <c r="M5" s="19">
        <v>2</v>
      </c>
      <c r="N5" s="18">
        <v>19</v>
      </c>
      <c r="O5" s="19">
        <v>2</v>
      </c>
      <c r="P5" s="28">
        <v>4</v>
      </c>
      <c r="Q5" s="28">
        <v>1</v>
      </c>
      <c r="R5" s="28">
        <v>1</v>
      </c>
      <c r="S5" s="28">
        <v>1</v>
      </c>
      <c r="T5" s="35">
        <v>4</v>
      </c>
      <c r="U5" s="35">
        <v>0</v>
      </c>
    </row>
    <row r="6" spans="1:21" x14ac:dyDescent="0.3">
      <c r="A6" s="16" t="s">
        <v>4</v>
      </c>
      <c r="B6" s="17">
        <v>4</v>
      </c>
      <c r="C6" s="17">
        <v>8</v>
      </c>
      <c r="D6" s="17">
        <v>13</v>
      </c>
      <c r="E6" s="17">
        <v>4</v>
      </c>
      <c r="F6" s="18">
        <v>6</v>
      </c>
      <c r="G6" s="18">
        <v>5</v>
      </c>
      <c r="H6" s="18">
        <v>6</v>
      </c>
      <c r="I6" s="18">
        <v>1</v>
      </c>
      <c r="J6" s="18">
        <v>1</v>
      </c>
      <c r="K6" s="18">
        <v>2</v>
      </c>
      <c r="L6" s="19">
        <v>3</v>
      </c>
      <c r="M6" s="19">
        <v>0</v>
      </c>
      <c r="N6" s="18">
        <v>4</v>
      </c>
      <c r="O6" s="19">
        <v>2</v>
      </c>
      <c r="P6" s="28">
        <v>3</v>
      </c>
      <c r="Q6" s="28">
        <v>0</v>
      </c>
      <c r="R6" s="28">
        <v>4</v>
      </c>
      <c r="S6" s="28">
        <v>2</v>
      </c>
      <c r="T6" s="35">
        <v>2</v>
      </c>
      <c r="U6" s="35">
        <v>6</v>
      </c>
    </row>
    <row r="7" spans="1:21" x14ac:dyDescent="0.3">
      <c r="A7" s="16" t="s">
        <v>5</v>
      </c>
      <c r="B7" s="17">
        <v>43</v>
      </c>
      <c r="C7" s="17">
        <v>66</v>
      </c>
      <c r="D7" s="17">
        <v>65</v>
      </c>
      <c r="E7" s="17">
        <v>60</v>
      </c>
      <c r="F7" s="18">
        <v>58</v>
      </c>
      <c r="G7" s="18">
        <v>71</v>
      </c>
      <c r="H7" s="18">
        <v>62</v>
      </c>
      <c r="I7" s="18">
        <v>67</v>
      </c>
      <c r="J7" s="18">
        <v>76</v>
      </c>
      <c r="K7" s="19">
        <v>66</v>
      </c>
      <c r="L7" s="19">
        <v>52</v>
      </c>
      <c r="M7" s="19">
        <v>58</v>
      </c>
      <c r="N7" s="19">
        <v>62</v>
      </c>
      <c r="O7" s="19">
        <v>51</v>
      </c>
      <c r="P7" s="28">
        <v>73</v>
      </c>
      <c r="Q7" s="28">
        <v>43</v>
      </c>
      <c r="R7" s="28">
        <v>38</v>
      </c>
      <c r="S7" s="28">
        <v>49</v>
      </c>
      <c r="T7" s="35">
        <v>63</v>
      </c>
      <c r="U7" s="35">
        <v>69</v>
      </c>
    </row>
    <row r="8" spans="1:21" x14ac:dyDescent="0.3">
      <c r="A8" s="11" t="s">
        <v>6</v>
      </c>
      <c r="B8" s="12">
        <v>87</v>
      </c>
      <c r="C8" s="12">
        <v>131</v>
      </c>
      <c r="D8" s="12">
        <v>85</v>
      </c>
      <c r="E8" s="12">
        <v>49</v>
      </c>
      <c r="F8" s="13">
        <v>39</v>
      </c>
      <c r="G8" s="13">
        <v>71</v>
      </c>
      <c r="H8" s="13">
        <v>63</v>
      </c>
      <c r="I8" s="13">
        <v>36</v>
      </c>
      <c r="J8" s="13">
        <v>41</v>
      </c>
      <c r="K8" s="13">
        <v>34</v>
      </c>
      <c r="L8" s="14">
        <v>47</v>
      </c>
      <c r="M8" s="14">
        <v>41</v>
      </c>
      <c r="N8" s="15">
        <v>42</v>
      </c>
      <c r="O8" s="15">
        <v>37</v>
      </c>
      <c r="P8" s="33">
        <v>94</v>
      </c>
      <c r="Q8" s="33">
        <v>20</v>
      </c>
      <c r="R8" s="33">
        <v>27</v>
      </c>
      <c r="S8" s="29">
        <v>28</v>
      </c>
      <c r="T8" s="36">
        <v>25</v>
      </c>
      <c r="U8" s="36">
        <v>28</v>
      </c>
    </row>
    <row r="9" spans="1:21" x14ac:dyDescent="0.3">
      <c r="A9" s="16" t="s">
        <v>3</v>
      </c>
      <c r="B9" s="17">
        <v>47</v>
      </c>
      <c r="C9" s="17">
        <v>77</v>
      </c>
      <c r="D9" s="17">
        <v>42</v>
      </c>
      <c r="E9" s="17">
        <v>12</v>
      </c>
      <c r="F9" s="18">
        <v>5</v>
      </c>
      <c r="G9" s="18">
        <v>30</v>
      </c>
      <c r="H9" s="18">
        <v>37</v>
      </c>
      <c r="I9" s="18">
        <v>6</v>
      </c>
      <c r="J9" s="18">
        <v>6</v>
      </c>
      <c r="K9" s="18">
        <v>4</v>
      </c>
      <c r="L9" s="19">
        <v>5</v>
      </c>
      <c r="M9" s="19">
        <v>7</v>
      </c>
      <c r="N9" s="18">
        <v>16</v>
      </c>
      <c r="O9" s="19">
        <v>5</v>
      </c>
      <c r="P9" s="28">
        <v>58</v>
      </c>
      <c r="Q9" s="28">
        <v>0</v>
      </c>
      <c r="R9" s="28">
        <v>2</v>
      </c>
      <c r="S9" s="28">
        <v>3</v>
      </c>
      <c r="T9" s="35">
        <v>1</v>
      </c>
      <c r="U9" s="35">
        <v>1</v>
      </c>
    </row>
    <row r="10" spans="1:21" x14ac:dyDescent="0.3">
      <c r="A10" s="16" t="s">
        <v>4</v>
      </c>
      <c r="B10" s="17">
        <v>14</v>
      </c>
      <c r="C10" s="17">
        <v>14</v>
      </c>
      <c r="D10" s="17">
        <v>4</v>
      </c>
      <c r="E10" s="17">
        <v>11</v>
      </c>
      <c r="F10" s="18">
        <v>5</v>
      </c>
      <c r="G10" s="18">
        <v>7</v>
      </c>
      <c r="H10" s="18">
        <v>6</v>
      </c>
      <c r="I10" s="18">
        <v>0</v>
      </c>
      <c r="J10" s="18">
        <v>8</v>
      </c>
      <c r="K10" s="18">
        <v>2</v>
      </c>
      <c r="L10" s="19">
        <v>3</v>
      </c>
      <c r="M10" s="19">
        <v>1</v>
      </c>
      <c r="N10" s="18">
        <v>2</v>
      </c>
      <c r="O10" s="19">
        <v>1</v>
      </c>
      <c r="P10" s="28">
        <v>10</v>
      </c>
      <c r="Q10" s="28">
        <v>3</v>
      </c>
      <c r="R10" s="28">
        <v>3</v>
      </c>
      <c r="S10" s="28">
        <v>3</v>
      </c>
      <c r="T10" s="35">
        <v>2</v>
      </c>
      <c r="U10" s="35">
        <v>2</v>
      </c>
    </row>
    <row r="11" spans="1:21" x14ac:dyDescent="0.3">
      <c r="A11" s="16" t="s">
        <v>5</v>
      </c>
      <c r="B11" s="17">
        <v>26</v>
      </c>
      <c r="C11" s="17">
        <v>40</v>
      </c>
      <c r="D11" s="17">
        <v>39</v>
      </c>
      <c r="E11" s="17">
        <v>26</v>
      </c>
      <c r="F11" s="18">
        <v>29</v>
      </c>
      <c r="G11" s="18">
        <v>34</v>
      </c>
      <c r="H11" s="18">
        <v>20</v>
      </c>
      <c r="I11" s="18">
        <v>30</v>
      </c>
      <c r="J11" s="18">
        <v>27</v>
      </c>
      <c r="K11" s="18">
        <v>28</v>
      </c>
      <c r="L11" s="19">
        <v>39</v>
      </c>
      <c r="M11" s="19">
        <v>33</v>
      </c>
      <c r="N11" s="18">
        <v>24</v>
      </c>
      <c r="O11" s="19">
        <v>31</v>
      </c>
      <c r="P11" s="28">
        <v>26</v>
      </c>
      <c r="Q11" s="28">
        <v>17</v>
      </c>
      <c r="R11" s="28">
        <v>22</v>
      </c>
      <c r="S11" s="28">
        <v>22</v>
      </c>
      <c r="T11" s="35">
        <v>22</v>
      </c>
      <c r="U11" s="35">
        <v>25</v>
      </c>
    </row>
    <row r="12" spans="1:21" ht="15" customHeight="1" x14ac:dyDescent="0.3">
      <c r="A12" s="20" t="s">
        <v>7</v>
      </c>
      <c r="B12" s="12" t="s">
        <v>8</v>
      </c>
      <c r="C12" s="12" t="s">
        <v>8</v>
      </c>
      <c r="D12" s="12" t="s">
        <v>8</v>
      </c>
      <c r="E12" s="12" t="s">
        <v>8</v>
      </c>
      <c r="F12" s="12" t="s">
        <v>8</v>
      </c>
      <c r="G12" s="12" t="s">
        <v>8</v>
      </c>
      <c r="H12" s="12" t="s">
        <v>8</v>
      </c>
      <c r="I12" s="12" t="s">
        <v>8</v>
      </c>
      <c r="J12" s="12" t="s">
        <v>8</v>
      </c>
      <c r="K12" s="12" t="s">
        <v>8</v>
      </c>
      <c r="L12" s="12" t="s">
        <v>8</v>
      </c>
      <c r="M12" s="12" t="s">
        <v>8</v>
      </c>
      <c r="N12" s="12" t="s">
        <v>8</v>
      </c>
      <c r="O12" s="12" t="s">
        <v>8</v>
      </c>
      <c r="P12" s="34" t="s">
        <v>8</v>
      </c>
      <c r="Q12" s="34" t="s">
        <v>8</v>
      </c>
      <c r="R12" s="34" t="s">
        <v>8</v>
      </c>
      <c r="S12" s="29" t="s">
        <v>8</v>
      </c>
      <c r="T12" s="29" t="s">
        <v>8</v>
      </c>
      <c r="U12" s="29" t="s">
        <v>8</v>
      </c>
    </row>
    <row r="13" spans="1:21" x14ac:dyDescent="0.3">
      <c r="A13" s="21"/>
      <c r="B13" s="22">
        <v>40.9</v>
      </c>
      <c r="C13" s="22">
        <v>64</v>
      </c>
      <c r="D13" s="22">
        <v>50</v>
      </c>
      <c r="E13" s="22">
        <v>53.3</v>
      </c>
      <c r="F13" s="22">
        <v>56.6</v>
      </c>
      <c r="G13" s="22">
        <v>67.5</v>
      </c>
      <c r="H13" s="22">
        <v>68.900000000000006</v>
      </c>
      <c r="I13" s="18">
        <v>57.5</v>
      </c>
      <c r="J13" s="18">
        <v>64.8</v>
      </c>
      <c r="K13" s="19">
        <v>59.3</v>
      </c>
      <c r="L13" s="19">
        <v>45.9</v>
      </c>
      <c r="M13" s="19">
        <v>49.5</v>
      </c>
      <c r="N13" s="18">
        <v>83.3</v>
      </c>
      <c r="O13" s="23">
        <v>55.000000000000007</v>
      </c>
      <c r="P13" s="30">
        <v>62.5</v>
      </c>
      <c r="Q13" s="30">
        <f>100*(Q4/Q3)</f>
        <v>57.142857142857139</v>
      </c>
      <c r="R13" s="30">
        <v>49.425287356321803</v>
      </c>
      <c r="S13" s="30">
        <f>100*(S4/S3)</f>
        <v>52.525252525252533</v>
      </c>
      <c r="T13" s="37">
        <f>100*(T4/T3)</f>
        <v>60</v>
      </c>
      <c r="U13" s="37">
        <f>100*(U4/U3)</f>
        <v>61.983471074380169</v>
      </c>
    </row>
    <row r="14" spans="1:21" x14ac:dyDescent="0.3">
      <c r="A14" s="20" t="s">
        <v>9</v>
      </c>
      <c r="B14" s="12" t="s">
        <v>11</v>
      </c>
      <c r="C14" s="12" t="s">
        <v>11</v>
      </c>
      <c r="D14" s="12" t="s">
        <v>11</v>
      </c>
      <c r="E14" s="12" t="s">
        <v>11</v>
      </c>
      <c r="F14" s="12" t="s">
        <v>11</v>
      </c>
      <c r="G14" s="12" t="s">
        <v>11</v>
      </c>
      <c r="H14" s="12" t="s">
        <v>11</v>
      </c>
      <c r="I14" s="12" t="s">
        <v>11</v>
      </c>
      <c r="J14" s="12" t="s">
        <v>11</v>
      </c>
      <c r="K14" s="12" t="s">
        <v>11</v>
      </c>
      <c r="L14" s="12" t="s">
        <v>11</v>
      </c>
      <c r="M14" s="12" t="s">
        <v>11</v>
      </c>
      <c r="N14" s="12" t="s">
        <v>11</v>
      </c>
      <c r="O14" s="12" t="s">
        <v>11</v>
      </c>
      <c r="P14" s="34" t="s">
        <v>11</v>
      </c>
      <c r="Q14" s="34" t="s">
        <v>11</v>
      </c>
      <c r="R14" s="34" t="s">
        <v>11</v>
      </c>
      <c r="S14" s="29" t="s">
        <v>11</v>
      </c>
      <c r="T14" s="29" t="s">
        <v>11</v>
      </c>
      <c r="U14" s="29" t="s">
        <v>11</v>
      </c>
    </row>
    <row r="15" spans="1:21" x14ac:dyDescent="0.3">
      <c r="A15" s="24"/>
      <c r="B15" s="22">
        <v>40.4</v>
      </c>
      <c r="C15" s="22">
        <v>43</v>
      </c>
      <c r="D15" s="22">
        <v>49.4</v>
      </c>
      <c r="E15" s="22">
        <v>59.1</v>
      </c>
      <c r="F15" s="22">
        <v>63.4</v>
      </c>
      <c r="G15" s="22">
        <v>53.3</v>
      </c>
      <c r="H15" s="22">
        <v>57.1</v>
      </c>
      <c r="I15" s="18">
        <v>65.7</v>
      </c>
      <c r="J15" s="18">
        <v>65.8</v>
      </c>
      <c r="K15" s="19">
        <v>68.2</v>
      </c>
      <c r="L15" s="19">
        <v>54.4</v>
      </c>
      <c r="M15" s="19">
        <v>59.4</v>
      </c>
      <c r="N15" s="18">
        <v>66.900000000000006</v>
      </c>
      <c r="O15" s="23">
        <v>59.782608695652172</v>
      </c>
      <c r="P15" s="30">
        <v>45.977011494252871</v>
      </c>
      <c r="Q15" s="30">
        <v>68.75</v>
      </c>
      <c r="R15" s="30">
        <v>61.428571428571402</v>
      </c>
      <c r="S15" s="30">
        <f>100*S4/(S4+S8)</f>
        <v>65</v>
      </c>
      <c r="T15" s="37">
        <f>100*(T4/(T4+T8))</f>
        <v>73.40425531914893</v>
      </c>
      <c r="U15" s="37">
        <f>100*(U4/(U4+U8))</f>
        <v>72.815533980582529</v>
      </c>
    </row>
    <row r="16" spans="1:2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25"/>
    </row>
    <row r="18" spans="1:18" x14ac:dyDescent="0.3">
      <c r="P18" s="5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B1" sqref="B1:D1"/>
    </sheetView>
  </sheetViews>
  <sheetFormatPr defaultColWidth="8.81640625" defaultRowHeight="14" x14ac:dyDescent="0.3"/>
  <cols>
    <col min="1" max="1" width="13.453125" style="2" customWidth="1"/>
    <col min="2" max="11" width="33.54296875" style="2" customWidth="1"/>
    <col min="12" max="16384" width="8.81640625" style="2"/>
  </cols>
  <sheetData>
    <row r="1" spans="1:12" ht="13.9" customHeight="1" x14ac:dyDescent="0.3">
      <c r="A1" s="27" t="s">
        <v>14</v>
      </c>
      <c r="B1" s="38" t="s">
        <v>17</v>
      </c>
      <c r="C1" s="38"/>
      <c r="D1" s="38"/>
      <c r="E1" s="3"/>
      <c r="F1" s="3"/>
      <c r="G1" s="3"/>
      <c r="H1" s="4"/>
      <c r="I1" s="4"/>
      <c r="J1" s="4"/>
      <c r="K1" s="1"/>
      <c r="L1" s="1"/>
    </row>
    <row r="2" spans="1:12" x14ac:dyDescent="0.3">
      <c r="A2" s="27" t="s">
        <v>15</v>
      </c>
      <c r="B2" s="27" t="s">
        <v>13</v>
      </c>
      <c r="C2" s="27"/>
      <c r="D2" s="27"/>
      <c r="E2" s="1"/>
      <c r="F2" s="1"/>
      <c r="G2" s="1"/>
      <c r="H2" s="1"/>
      <c r="I2" s="1"/>
      <c r="J2" s="1"/>
      <c r="K2" s="1"/>
      <c r="L2" s="1"/>
    </row>
    <row r="3" spans="1:12" x14ac:dyDescent="0.3">
      <c r="A3" s="27" t="s">
        <v>16</v>
      </c>
      <c r="B3" s="27" t="s">
        <v>12</v>
      </c>
      <c r="C3" s="27"/>
      <c r="D3" s="27"/>
      <c r="E3" s="1"/>
      <c r="F3" s="1"/>
      <c r="G3" s="1"/>
      <c r="H3" s="1"/>
      <c r="I3" s="1"/>
      <c r="J3" s="1"/>
      <c r="K3" s="1"/>
      <c r="L3" s="1"/>
    </row>
    <row r="4" spans="1:12" x14ac:dyDescent="0.3">
      <c r="A4" s="27"/>
      <c r="B4" s="27" t="s">
        <v>10</v>
      </c>
      <c r="C4" s="27"/>
      <c r="D4" s="27"/>
      <c r="E4" s="1"/>
      <c r="F4" s="1"/>
      <c r="G4" s="1"/>
      <c r="H4" s="1"/>
      <c r="I4" s="1"/>
      <c r="J4" s="1"/>
      <c r="K4" s="1"/>
      <c r="L4" s="1"/>
    </row>
    <row r="5" spans="1:12" x14ac:dyDescent="0.3">
      <c r="A5" s="27"/>
      <c r="B5" s="27"/>
      <c r="C5" s="27"/>
      <c r="D5" s="27"/>
      <c r="E5" s="1"/>
      <c r="F5" s="1"/>
      <c r="G5" s="1"/>
      <c r="H5" s="1"/>
      <c r="I5" s="1"/>
      <c r="J5" s="1"/>
      <c r="K5" s="1"/>
      <c r="L5" s="1"/>
    </row>
    <row r="6" spans="1:12" x14ac:dyDescent="0.3">
      <c r="A6" s="27"/>
      <c r="B6" s="27"/>
      <c r="C6" s="27"/>
      <c r="D6" s="27"/>
      <c r="E6" s="1"/>
      <c r="F6" s="1"/>
      <c r="G6" s="1"/>
      <c r="H6" s="1"/>
      <c r="I6" s="1"/>
      <c r="J6" s="1"/>
      <c r="K6" s="1"/>
      <c r="L6" s="1"/>
    </row>
    <row r="7" spans="1:12" x14ac:dyDescent="0.3">
      <c r="A7" s="27"/>
      <c r="B7" s="27"/>
      <c r="C7" s="27"/>
      <c r="D7" s="27"/>
      <c r="E7" s="1"/>
      <c r="F7" s="1"/>
      <c r="G7" s="1"/>
      <c r="H7" s="1"/>
      <c r="I7" s="1"/>
      <c r="J7" s="1"/>
      <c r="K7" s="1"/>
      <c r="L7" s="1"/>
    </row>
    <row r="8" spans="1:12" x14ac:dyDescent="0.3">
      <c r="A8" s="27"/>
      <c r="B8" s="27"/>
      <c r="C8" s="27"/>
      <c r="D8" s="27"/>
      <c r="E8" s="1"/>
      <c r="F8" s="1"/>
      <c r="G8" s="1"/>
      <c r="H8" s="1"/>
      <c r="I8" s="1"/>
      <c r="J8" s="1"/>
      <c r="K8" s="1"/>
      <c r="L8" s="1"/>
    </row>
    <row r="9" spans="1:12" x14ac:dyDescent="0.3">
      <c r="A9" s="27"/>
      <c r="B9" s="27"/>
      <c r="C9" s="27"/>
      <c r="D9" s="27"/>
      <c r="E9" s="1"/>
      <c r="F9" s="1"/>
      <c r="G9" s="1"/>
      <c r="H9" s="1"/>
      <c r="I9" s="1"/>
      <c r="J9" s="1"/>
      <c r="K9" s="1"/>
      <c r="L9" s="1"/>
    </row>
    <row r="10" spans="1:12" x14ac:dyDescent="0.3">
      <c r="A10" s="27"/>
      <c r="B10" s="27"/>
      <c r="C10" s="27"/>
      <c r="D10" s="27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27"/>
      <c r="B11" s="27"/>
      <c r="C11" s="27"/>
      <c r="D11" s="27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25"/>
      <c r="B12" s="25"/>
      <c r="C12" s="25"/>
      <c r="D12" s="25"/>
    </row>
    <row r="13" spans="1:12" x14ac:dyDescent="0.3">
      <c r="A13" s="25"/>
      <c r="B13" s="25"/>
      <c r="C13" s="25"/>
      <c r="D13" s="25"/>
    </row>
    <row r="14" spans="1:12" x14ac:dyDescent="0.3">
      <c r="A14" s="25"/>
      <c r="B14" s="25"/>
      <c r="C14" s="25"/>
      <c r="D14" s="25"/>
    </row>
    <row r="15" spans="1:12" x14ac:dyDescent="0.3">
      <c r="A15" s="25"/>
      <c r="B15" s="25"/>
      <c r="C15" s="25"/>
      <c r="D15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2018-07-25T12:03:10Z</cp:lastPrinted>
  <dcterms:created xsi:type="dcterms:W3CDTF">2015-02-06T13:04:04Z</dcterms:created>
  <dcterms:modified xsi:type="dcterms:W3CDTF">2026-01-14T17:39:35Z</dcterms:modified>
</cp:coreProperties>
</file>