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13_ncr:1_{10B4C881-B45D-451D-8AB0-4F0ABACB553B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Dati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B25" i="1"/>
  <c r="G8" i="1" l="1"/>
  <c r="H8" i="1"/>
  <c r="F8" i="1"/>
  <c r="F25" i="1"/>
  <c r="G25" i="1"/>
  <c r="H25" i="1"/>
  <c r="E6" i="1"/>
  <c r="H4" i="1" l="1"/>
  <c r="H5" i="1"/>
  <c r="H7" i="1"/>
  <c r="H9" i="1"/>
  <c r="H10" i="1"/>
  <c r="H12" i="1"/>
  <c r="H13" i="1"/>
  <c r="H14" i="1"/>
  <c r="H15" i="1"/>
  <c r="H17" i="1"/>
  <c r="H19" i="1"/>
  <c r="H20" i="1"/>
  <c r="H21" i="1"/>
  <c r="H22" i="1"/>
  <c r="G4" i="1"/>
  <c r="G5" i="1"/>
  <c r="G9" i="1"/>
  <c r="G10" i="1"/>
  <c r="G12" i="1"/>
  <c r="G13" i="1"/>
  <c r="G14" i="1"/>
  <c r="G15" i="1"/>
  <c r="G17" i="1"/>
  <c r="G19" i="1"/>
  <c r="G20" i="1"/>
  <c r="G21" i="1"/>
  <c r="F4" i="1"/>
  <c r="F5" i="1"/>
  <c r="F9" i="1"/>
  <c r="F10" i="1"/>
  <c r="F12" i="1"/>
  <c r="F13" i="1"/>
  <c r="F14" i="1"/>
  <c r="F15" i="1"/>
  <c r="F17" i="1"/>
  <c r="F19" i="1"/>
  <c r="F20" i="1"/>
  <c r="F21" i="1"/>
  <c r="F23" i="1"/>
  <c r="H3" i="1"/>
  <c r="G3" i="1"/>
  <c r="F3" i="1"/>
</calcChain>
</file>

<file path=xl/sharedStrings.xml><?xml version="1.0" encoding="utf-8"?>
<sst xmlns="http://schemas.openxmlformats.org/spreadsheetml/2006/main" count="78" uniqueCount="41">
  <si>
    <t>Regione</t>
  </si>
  <si>
    <t xml:space="preserve">Linee con tensione             &gt; 40 &lt;=150 kV </t>
  </si>
  <si>
    <t xml:space="preserve">Linee con tensione   220 kV   </t>
  </si>
  <si>
    <t xml:space="preserve">Linee con tensione 380 kV        </t>
  </si>
  <si>
    <t>Superficie</t>
  </si>
  <si>
    <t>nd</t>
  </si>
  <si>
    <t>Valle d’Aosta</t>
  </si>
  <si>
    <t>Lombardia</t>
  </si>
  <si>
    <t>Veneto</t>
  </si>
  <si>
    <t>Friuli-Venezia Giulia</t>
  </si>
  <si>
    <t>Toscana</t>
  </si>
  <si>
    <t>Calabria</t>
  </si>
  <si>
    <t>Bolzano-Bozen</t>
  </si>
  <si>
    <t>Trento</t>
  </si>
  <si>
    <t>Trentino-Alto Adige</t>
  </si>
  <si>
    <t>Lazio</t>
  </si>
  <si>
    <t>Titolo</t>
  </si>
  <si>
    <t>Fonte</t>
  </si>
  <si>
    <t>Legenda</t>
  </si>
  <si>
    <t>Piemonte</t>
  </si>
  <si>
    <t>Liguria</t>
  </si>
  <si>
    <t>Sicilia</t>
  </si>
  <si>
    <t>km</t>
  </si>
  <si>
    <t>Umbria</t>
  </si>
  <si>
    <t>Molise</t>
  </si>
  <si>
    <t>Tabella 1: Lunghezza (L) delle linee elettriche, diversificate per tensione e per regione, in valore assoluto e normalizzata alla superficie (S) regionale (2024)</t>
  </si>
  <si>
    <t>Elaborazione ISPRA su dati ARPA/APPA (Osservatorio CEM), ISTAT (aggiornamento al 01/01/2025)</t>
  </si>
  <si>
    <r>
      <t>L/S</t>
    </r>
    <r>
      <rPr>
        <b/>
        <vertAlign val="superscript"/>
        <sz val="10"/>
        <rFont val="Arial"/>
        <family val="2"/>
      </rPr>
      <t xml:space="preserve">c
</t>
    </r>
    <r>
      <rPr>
        <b/>
        <sz val="10"/>
        <rFont val="Arial"/>
        <family val="2"/>
      </rPr>
      <t>40 - 150 kV</t>
    </r>
  </si>
  <si>
    <r>
      <t>L/S</t>
    </r>
    <r>
      <rPr>
        <b/>
        <vertAlign val="superscript"/>
        <sz val="10"/>
        <rFont val="Arial"/>
        <family val="2"/>
      </rPr>
      <t xml:space="preserve">c
</t>
    </r>
    <r>
      <rPr>
        <b/>
        <sz val="10"/>
        <rFont val="Arial"/>
        <family val="2"/>
      </rPr>
      <t>220 kV</t>
    </r>
  </si>
  <si>
    <r>
      <t>L/S</t>
    </r>
    <r>
      <rPr>
        <b/>
        <vertAlign val="superscript"/>
        <sz val="10"/>
        <rFont val="Arial"/>
        <family val="2"/>
      </rPr>
      <t xml:space="preserve">c
</t>
    </r>
    <r>
      <rPr>
        <b/>
        <sz val="10"/>
        <rFont val="Arial"/>
        <family val="2"/>
      </rPr>
      <t>380 kV</t>
    </r>
  </si>
  <si>
    <r>
      <t xml:space="preserve">Emilia-Romagna </t>
    </r>
    <r>
      <rPr>
        <vertAlign val="superscript"/>
        <sz val="10"/>
        <rFont val="Arial"/>
        <family val="2"/>
      </rPr>
      <t xml:space="preserve">d </t>
    </r>
  </si>
  <si>
    <r>
      <t>Marche</t>
    </r>
    <r>
      <rPr>
        <vertAlign val="superscript"/>
        <sz val="10"/>
        <rFont val="Arial"/>
        <family val="2"/>
      </rPr>
      <t>b</t>
    </r>
  </si>
  <si>
    <r>
      <t>Abruzzo</t>
    </r>
    <r>
      <rPr>
        <vertAlign val="superscript"/>
        <sz val="10"/>
        <rFont val="Arial"/>
        <family val="2"/>
      </rPr>
      <t>b</t>
    </r>
  </si>
  <si>
    <r>
      <t>Campania</t>
    </r>
    <r>
      <rPr>
        <vertAlign val="superscript"/>
        <sz val="10"/>
        <rFont val="Arial"/>
        <family val="2"/>
      </rPr>
      <t>e</t>
    </r>
  </si>
  <si>
    <r>
      <t>Puglia</t>
    </r>
    <r>
      <rPr>
        <vertAlign val="superscript"/>
        <sz val="10"/>
        <rFont val="Arial"/>
        <family val="2"/>
      </rPr>
      <t>*</t>
    </r>
  </si>
  <si>
    <r>
      <t>Basilicata</t>
    </r>
    <r>
      <rPr>
        <vertAlign val="superscript"/>
        <sz val="10"/>
        <rFont val="Arial"/>
        <family val="2"/>
      </rPr>
      <t>b</t>
    </r>
  </si>
  <si>
    <r>
      <t>Sardegna</t>
    </r>
    <r>
      <rPr>
        <vertAlign val="superscript"/>
        <sz val="10"/>
        <rFont val="Arial"/>
        <family val="2"/>
      </rPr>
      <t>b</t>
    </r>
  </si>
  <si>
    <r>
      <t>ITALIA</t>
    </r>
    <r>
      <rPr>
        <b/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</si>
  <si>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Il totale Italia si riferisce alle regioni per cui il dato è completo e aggiornato, 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Dato non aggiornato, 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Lunghezza delle linee normalizzata alla superficie regionale (km di linea per 100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di territorio), nd: dato non disponibile, *: il dato non copre tutta la regione, </t>
    </r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Aggiornamento 2024 fornito da Inrete distribuzione, Ireti, RFI e E-distribuzione. Tutte le informazioni su RTN (linee AAT e AT ed impianti primari) non sono più state fornite da Terna in quanto afferenti al Catasto Elettrico nazionale in capo ad Ispra, a partire dal 2019.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I dati relativi alle linee elettriche AT e AAT sono stati acquisiti da Terna nel 2021. I dati del relativi ai km delle linee elettriche MT sono stati modificati aggiungendo i dati relativi alle linee MT per le quali il Dipartimento provinciale di Salerno parere favorevole nel 2024.</t>
    </r>
  </si>
  <si>
    <r>
      <t>km</t>
    </r>
    <r>
      <rPr>
        <vertAlign val="superscript"/>
        <sz val="10"/>
        <rFont val="Arial"/>
        <family val="2"/>
      </rPr>
      <t>2</t>
    </r>
  </si>
  <si>
    <r>
      <t>km/km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</si>
</sst>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1" fillId="2" borderId="0" applyNumberFormat="0" applyProtection="0">
      <alignment vertical="center"/>
    </xf>
    <xf numFmtId="0" fontId="3" fillId="3" borderId="2" applyNumberFormat="0" applyProtection="0">
      <alignment horizontal="left" vertical="center" indent="1"/>
    </xf>
  </cellStyleXfs>
  <cellXfs count="33">
    <xf numFmtId="0" fontId="0" fillId="0" borderId="0" xfId="0"/>
    <xf numFmtId="0" fontId="2" fillId="0" borderId="0" xfId="0" applyFont="1"/>
    <xf numFmtId="2" fontId="2" fillId="0" borderId="1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1" fillId="0" borderId="3" xfId="1" applyNumberForma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vertical="top"/>
    </xf>
    <xf numFmtId="3" fontId="4" fillId="0" borderId="5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8" fillId="0" borderId="0" xfId="0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3" fontId="2" fillId="0" borderId="4" xfId="0" applyNumberFormat="1" applyFont="1" applyBorder="1" applyAlignment="1">
      <alignment horizontal="center" vertical="center"/>
    </xf>
    <xf numFmtId="0" fontId="1" fillId="0" borderId="1" xfId="1" applyNumberForma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</cellXfs>
  <cellStyles count="3">
    <cellStyle name="Normale" xfId="0" builtinId="0"/>
    <cellStyle name="SAPBEXchaText" xfId="1" xr:uid="{00000000-0005-0000-0000-000001000000}"/>
    <cellStyle name="SAPBEXHLevel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workbookViewId="0">
      <selection activeCell="F3" sqref="F3"/>
    </sheetView>
  </sheetViews>
  <sheetFormatPr defaultColWidth="9" defaultRowHeight="12.75" x14ac:dyDescent="0.2"/>
  <cols>
    <col min="1" max="1" width="27.28515625" style="1" customWidth="1"/>
    <col min="2" max="2" width="23.85546875" style="1" customWidth="1"/>
    <col min="3" max="3" width="16.85546875" style="1" customWidth="1"/>
    <col min="4" max="4" width="18.85546875" style="1" customWidth="1"/>
    <col min="5" max="5" width="22" style="1" customWidth="1"/>
    <col min="6" max="9" width="9" style="1" customWidth="1"/>
    <col min="10" max="10" width="9.5703125" style="1" hidden="1" customWidth="1"/>
    <col min="11" max="16384" width="9" style="1"/>
  </cols>
  <sheetData>
    <row r="1" spans="1:11" ht="53.25" customHeight="1" x14ac:dyDescent="0.2">
      <c r="A1" s="29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27</v>
      </c>
      <c r="G1" s="6" t="s">
        <v>28</v>
      </c>
      <c r="H1" s="6" t="s">
        <v>29</v>
      </c>
    </row>
    <row r="2" spans="1:11" ht="27" customHeight="1" x14ac:dyDescent="0.2">
      <c r="A2" s="29"/>
      <c r="B2" s="30" t="s">
        <v>22</v>
      </c>
      <c r="C2" s="30"/>
      <c r="D2" s="30"/>
      <c r="E2" s="28" t="s">
        <v>39</v>
      </c>
      <c r="F2" s="31" t="s">
        <v>40</v>
      </c>
      <c r="G2" s="31"/>
      <c r="H2" s="31"/>
    </row>
    <row r="3" spans="1:11" x14ac:dyDescent="0.2">
      <c r="A3" s="7" t="s">
        <v>19</v>
      </c>
      <c r="B3" s="8">
        <v>8235</v>
      </c>
      <c r="C3" s="8">
        <v>1029</v>
      </c>
      <c r="D3" s="8">
        <v>804</v>
      </c>
      <c r="E3" s="9">
        <v>25391.67</v>
      </c>
      <c r="F3" s="10">
        <f>B3*100/E3</f>
        <v>32.431895972183007</v>
      </c>
      <c r="G3" s="10">
        <f>C3*100/E3</f>
        <v>4.0525101342290606</v>
      </c>
      <c r="H3" s="10">
        <f>D3*100/E3</f>
        <v>3.1663927579399074</v>
      </c>
      <c r="J3" s="2">
        <v>25387</v>
      </c>
      <c r="K3" s="11"/>
    </row>
    <row r="4" spans="1:11" x14ac:dyDescent="0.2">
      <c r="A4" s="12" t="s">
        <v>6</v>
      </c>
      <c r="B4" s="8">
        <v>250</v>
      </c>
      <c r="C4" s="8">
        <v>240</v>
      </c>
      <c r="D4" s="8">
        <v>130</v>
      </c>
      <c r="E4" s="9">
        <v>3258.61</v>
      </c>
      <c r="F4" s="10">
        <f>B4*100/E4</f>
        <v>7.671982839308785</v>
      </c>
      <c r="G4" s="10">
        <f>C4*100/E4</f>
        <v>7.3651035257364335</v>
      </c>
      <c r="H4" s="10">
        <f>D4*100/E4</f>
        <v>3.9894310764405683</v>
      </c>
      <c r="J4" s="2"/>
      <c r="K4" s="11"/>
    </row>
    <row r="5" spans="1:11" x14ac:dyDescent="0.2">
      <c r="A5" s="12" t="s">
        <v>7</v>
      </c>
      <c r="B5" s="8">
        <v>5773</v>
      </c>
      <c r="C5" s="13">
        <v>1711</v>
      </c>
      <c r="D5" s="13">
        <v>1408</v>
      </c>
      <c r="E5" s="9">
        <v>23862.87</v>
      </c>
      <c r="F5" s="10">
        <f>B5*100/E5</f>
        <v>24.192395969135315</v>
      </c>
      <c r="G5" s="10">
        <f>C5*100/E5</f>
        <v>7.1701350256695866</v>
      </c>
      <c r="H5" s="10">
        <f>D5*100/E5</f>
        <v>5.9003799626784206</v>
      </c>
      <c r="J5" s="2"/>
      <c r="K5" s="11"/>
    </row>
    <row r="6" spans="1:11" x14ac:dyDescent="0.2">
      <c r="A6" s="7" t="s">
        <v>14</v>
      </c>
      <c r="B6" s="8" t="s">
        <v>5</v>
      </c>
      <c r="C6" s="8" t="s">
        <v>5</v>
      </c>
      <c r="D6" s="8">
        <v>0</v>
      </c>
      <c r="E6" s="9">
        <f>E7+E8</f>
        <v>13605.970000000001</v>
      </c>
      <c r="F6" s="10" t="s">
        <v>5</v>
      </c>
      <c r="G6" s="10" t="s">
        <v>5</v>
      </c>
      <c r="H6" s="10" t="s">
        <v>5</v>
      </c>
      <c r="J6" s="2"/>
      <c r="K6" s="11"/>
    </row>
    <row r="7" spans="1:11" x14ac:dyDescent="0.2">
      <c r="A7" s="14" t="s">
        <v>12</v>
      </c>
      <c r="B7" s="8" t="s">
        <v>5</v>
      </c>
      <c r="C7" s="8" t="s">
        <v>5</v>
      </c>
      <c r="D7" s="8">
        <v>0</v>
      </c>
      <c r="E7" s="9">
        <v>7397.79</v>
      </c>
      <c r="F7" s="10" t="s">
        <v>5</v>
      </c>
      <c r="G7" s="10" t="s">
        <v>5</v>
      </c>
      <c r="H7" s="10">
        <f>D7*100/E7</f>
        <v>0</v>
      </c>
      <c r="J7" s="2"/>
      <c r="K7" s="11"/>
    </row>
    <row r="8" spans="1:11" x14ac:dyDescent="0.2">
      <c r="A8" s="14" t="s">
        <v>13</v>
      </c>
      <c r="B8" s="8">
        <v>477</v>
      </c>
      <c r="C8" s="8">
        <v>0</v>
      </c>
      <c r="D8" s="8">
        <v>0</v>
      </c>
      <c r="E8" s="9">
        <v>6208.18</v>
      </c>
      <c r="F8" s="10">
        <f t="shared" ref="F8" si="0">B8*100/E8</f>
        <v>7.6834112412977715</v>
      </c>
      <c r="G8" s="10">
        <f t="shared" ref="G8" si="1">C8*100/E8</f>
        <v>0</v>
      </c>
      <c r="H8" s="10">
        <f>D8*100/E8</f>
        <v>0</v>
      </c>
      <c r="J8" s="2"/>
      <c r="K8" s="11"/>
    </row>
    <row r="9" spans="1:11" x14ac:dyDescent="0.2">
      <c r="A9" s="7" t="s">
        <v>8</v>
      </c>
      <c r="B9" s="8">
        <v>3600</v>
      </c>
      <c r="C9" s="8">
        <v>1350</v>
      </c>
      <c r="D9" s="8">
        <v>630</v>
      </c>
      <c r="E9" s="9">
        <v>18351.490000000002</v>
      </c>
      <c r="F9" s="10">
        <f>B9*100/E9</f>
        <v>19.61693573655327</v>
      </c>
      <c r="G9" s="10">
        <f>C9*100/E9</f>
        <v>7.3563509012074766</v>
      </c>
      <c r="H9" s="10">
        <f>D9*100/E9</f>
        <v>3.4329637538968223</v>
      </c>
      <c r="J9" s="2"/>
      <c r="K9" s="11"/>
    </row>
    <row r="10" spans="1:11" x14ac:dyDescent="0.2">
      <c r="A10" s="7" t="s">
        <v>9</v>
      </c>
      <c r="B10" s="8">
        <v>1366</v>
      </c>
      <c r="C10" s="8">
        <v>233</v>
      </c>
      <c r="D10" s="8">
        <v>237</v>
      </c>
      <c r="E10" s="9">
        <v>7936.83</v>
      </c>
      <c r="F10" s="10">
        <f>B10*100/E10</f>
        <v>17.210901581613818</v>
      </c>
      <c r="G10" s="10">
        <f>C10*100/E10</f>
        <v>2.9356808700702928</v>
      </c>
      <c r="H10" s="10">
        <f>D10*100/E10</f>
        <v>2.9860788249212846</v>
      </c>
      <c r="J10" s="2"/>
      <c r="K10" s="11"/>
    </row>
    <row r="11" spans="1:11" x14ac:dyDescent="0.2">
      <c r="A11" s="7" t="s">
        <v>20</v>
      </c>
      <c r="B11" s="8" t="s">
        <v>5</v>
      </c>
      <c r="C11" s="8" t="s">
        <v>5</v>
      </c>
      <c r="D11" s="8" t="s">
        <v>5</v>
      </c>
      <c r="E11" s="9">
        <v>5417.71</v>
      </c>
      <c r="F11" s="10" t="s">
        <v>5</v>
      </c>
      <c r="G11" s="10" t="s">
        <v>5</v>
      </c>
      <c r="H11" s="10" t="s">
        <v>5</v>
      </c>
      <c r="J11" s="2"/>
      <c r="K11" s="11"/>
    </row>
    <row r="12" spans="1:11" ht="14.25" x14ac:dyDescent="0.2">
      <c r="A12" s="7" t="s">
        <v>30</v>
      </c>
      <c r="B12" s="8">
        <v>3952</v>
      </c>
      <c r="C12" s="8">
        <v>356</v>
      </c>
      <c r="D12" s="8">
        <v>958</v>
      </c>
      <c r="E12" s="9">
        <v>22501.82</v>
      </c>
      <c r="F12" s="10">
        <f>B12*100/E12</f>
        <v>17.563023790964465</v>
      </c>
      <c r="G12" s="10">
        <f>C12*100/E12</f>
        <v>1.5820942483763536</v>
      </c>
      <c r="H12" s="10">
        <f>D12*100/E12</f>
        <v>4.2574333987206368</v>
      </c>
      <c r="J12" s="2"/>
      <c r="K12" s="11"/>
    </row>
    <row r="13" spans="1:11" x14ac:dyDescent="0.2">
      <c r="A13" s="7" t="s">
        <v>10</v>
      </c>
      <c r="B13" s="8">
        <v>4229</v>
      </c>
      <c r="C13" s="8">
        <v>238</v>
      </c>
      <c r="D13" s="8">
        <v>950</v>
      </c>
      <c r="E13" s="9">
        <v>22985.01</v>
      </c>
      <c r="F13" s="10">
        <f>B13*100/E13</f>
        <v>18.398947836002684</v>
      </c>
      <c r="G13" s="10">
        <f>C13*100/E13</f>
        <v>1.0354574568381743</v>
      </c>
      <c r="H13" s="10">
        <f>D13*100/E13</f>
        <v>4.1331285041859891</v>
      </c>
      <c r="J13" s="2"/>
      <c r="K13" s="11"/>
    </row>
    <row r="14" spans="1:11" x14ac:dyDescent="0.2">
      <c r="A14" s="7" t="s">
        <v>23</v>
      </c>
      <c r="B14" s="8">
        <v>1379</v>
      </c>
      <c r="C14" s="8">
        <v>180</v>
      </c>
      <c r="D14" s="8">
        <v>87</v>
      </c>
      <c r="E14" s="9">
        <v>8463.9699999999993</v>
      </c>
      <c r="F14" s="10">
        <f>B14*100/E14</f>
        <v>16.292590829126286</v>
      </c>
      <c r="G14" s="10">
        <f>C14*100/E14</f>
        <v>2.1266616020614442</v>
      </c>
      <c r="H14" s="10">
        <f>D14*100/E14</f>
        <v>1.0278864409963646</v>
      </c>
      <c r="J14" s="2"/>
      <c r="K14" s="11"/>
    </row>
    <row r="15" spans="1:11" ht="14.25" x14ac:dyDescent="0.2">
      <c r="A15" s="7" t="s">
        <v>31</v>
      </c>
      <c r="B15" s="8">
        <v>1685</v>
      </c>
      <c r="C15" s="8">
        <v>101</v>
      </c>
      <c r="D15" s="8">
        <v>218</v>
      </c>
      <c r="E15" s="9">
        <v>9344.5400000000009</v>
      </c>
      <c r="F15" s="10">
        <f>B15*100/E15</f>
        <v>18.031920244335193</v>
      </c>
      <c r="G15" s="10">
        <f>C15*100/E15</f>
        <v>1.0808450710254329</v>
      </c>
      <c r="H15" s="10">
        <f>D15*100/E15</f>
        <v>2.3329131235994494</v>
      </c>
      <c r="J15" s="2"/>
      <c r="K15" s="11"/>
    </row>
    <row r="16" spans="1:11" x14ac:dyDescent="0.2">
      <c r="A16" s="7" t="s">
        <v>15</v>
      </c>
      <c r="B16" s="8" t="s">
        <v>5</v>
      </c>
      <c r="C16" s="8" t="s">
        <v>5</v>
      </c>
      <c r="D16" s="8" t="s">
        <v>5</v>
      </c>
      <c r="E16" s="9">
        <v>17236.490000000002</v>
      </c>
      <c r="F16" s="10" t="s">
        <v>5</v>
      </c>
      <c r="G16" s="10" t="s">
        <v>5</v>
      </c>
      <c r="H16" s="10" t="s">
        <v>5</v>
      </c>
      <c r="J16" s="2"/>
      <c r="K16" s="11"/>
    </row>
    <row r="17" spans="1:11" ht="14.25" x14ac:dyDescent="0.2">
      <c r="A17" s="7" t="s">
        <v>32</v>
      </c>
      <c r="B17" s="8">
        <v>1015</v>
      </c>
      <c r="C17" s="8">
        <v>274</v>
      </c>
      <c r="D17" s="8">
        <v>184</v>
      </c>
      <c r="E17" s="9">
        <v>10828.89</v>
      </c>
      <c r="F17" s="10">
        <f>B17*100/E17</f>
        <v>9.3730751720628813</v>
      </c>
      <c r="G17" s="10">
        <f>C17*100/E17</f>
        <v>2.5302685686159894</v>
      </c>
      <c r="H17" s="10">
        <f>D17*100/E17</f>
        <v>1.6991584548370149</v>
      </c>
      <c r="J17" s="2"/>
      <c r="K17" s="11"/>
    </row>
    <row r="18" spans="1:11" x14ac:dyDescent="0.2">
      <c r="A18" s="7" t="s">
        <v>24</v>
      </c>
      <c r="B18" s="8">
        <v>490</v>
      </c>
      <c r="C18" s="8">
        <v>46</v>
      </c>
      <c r="D18" s="8">
        <v>61</v>
      </c>
      <c r="E18" s="9">
        <v>4459.8</v>
      </c>
      <c r="F18" s="10" t="s">
        <v>5</v>
      </c>
      <c r="G18" s="10" t="s">
        <v>5</v>
      </c>
      <c r="H18" s="10" t="s">
        <v>5</v>
      </c>
      <c r="J18" s="2"/>
      <c r="K18" s="11"/>
    </row>
    <row r="19" spans="1:11" ht="14.25" x14ac:dyDescent="0.2">
      <c r="A19" s="7" t="s">
        <v>33</v>
      </c>
      <c r="B19" s="8">
        <v>2245</v>
      </c>
      <c r="C19" s="8">
        <v>647</v>
      </c>
      <c r="D19" s="8">
        <v>690</v>
      </c>
      <c r="E19" s="9">
        <v>13667.85</v>
      </c>
      <c r="F19" s="10">
        <f>B19*100/E19</f>
        <v>16.425407068412369</v>
      </c>
      <c r="G19" s="10">
        <f>C19*100/E19</f>
        <v>4.7337364691593775</v>
      </c>
      <c r="H19" s="10">
        <f>D19*100/E19</f>
        <v>5.0483433751467857</v>
      </c>
      <c r="J19" s="2"/>
      <c r="K19" s="11"/>
    </row>
    <row r="20" spans="1:11" ht="14.25" x14ac:dyDescent="0.2">
      <c r="A20" s="7" t="s">
        <v>34</v>
      </c>
      <c r="B20" s="8">
        <v>680</v>
      </c>
      <c r="C20" s="8">
        <v>125</v>
      </c>
      <c r="D20" s="8">
        <v>1198</v>
      </c>
      <c r="E20" s="9">
        <v>19541.03</v>
      </c>
      <c r="F20" s="10">
        <f>B20*100/E20</f>
        <v>3.4798575100698379</v>
      </c>
      <c r="G20" s="10">
        <f>C20*100/E20</f>
        <v>0.63967968935107311</v>
      </c>
      <c r="H20" s="10">
        <f>D20*100/E20</f>
        <v>6.1306901427406846</v>
      </c>
      <c r="J20" s="2"/>
      <c r="K20" s="11"/>
    </row>
    <row r="21" spans="1:11" ht="14.25" x14ac:dyDescent="0.2">
      <c r="A21" s="7" t="s">
        <v>35</v>
      </c>
      <c r="B21" s="8">
        <v>955</v>
      </c>
      <c r="C21" s="8">
        <v>140</v>
      </c>
      <c r="D21" s="8">
        <v>344</v>
      </c>
      <c r="E21" s="9">
        <v>10071.59</v>
      </c>
      <c r="F21" s="10">
        <f>B21*100/E21</f>
        <v>9.4821175206695258</v>
      </c>
      <c r="G21" s="10">
        <f>C21*100/E21</f>
        <v>1.3900486417735431</v>
      </c>
      <c r="H21" s="10">
        <f>D21*100/E21</f>
        <v>3.4155480912149918</v>
      </c>
      <c r="J21" s="2"/>
      <c r="K21" s="11"/>
    </row>
    <row r="22" spans="1:11" x14ac:dyDescent="0.2">
      <c r="A22" s="7" t="s">
        <v>11</v>
      </c>
      <c r="B22" s="8" t="s">
        <v>5</v>
      </c>
      <c r="C22" s="8" t="s">
        <v>5</v>
      </c>
      <c r="D22" s="8">
        <v>503</v>
      </c>
      <c r="E22" s="9">
        <v>15212.65</v>
      </c>
      <c r="F22" s="10" t="s">
        <v>5</v>
      </c>
      <c r="G22" s="10" t="s">
        <v>5</v>
      </c>
      <c r="H22" s="10">
        <f>D22*100/E22</f>
        <v>3.3064587695109005</v>
      </c>
      <c r="J22" s="2"/>
      <c r="K22" s="11"/>
    </row>
    <row r="23" spans="1:11" x14ac:dyDescent="0.2">
      <c r="A23" s="12" t="s">
        <v>21</v>
      </c>
      <c r="B23" s="8">
        <v>1649</v>
      </c>
      <c r="C23" s="8" t="s">
        <v>5</v>
      </c>
      <c r="D23" s="8" t="s">
        <v>5</v>
      </c>
      <c r="E23" s="9">
        <v>25824.33</v>
      </c>
      <c r="F23" s="10">
        <f>B23*100/E23</f>
        <v>6.3854512391996225</v>
      </c>
      <c r="G23" s="10" t="s">
        <v>5</v>
      </c>
      <c r="H23" s="10" t="s">
        <v>5</v>
      </c>
      <c r="J23" s="2"/>
      <c r="K23" s="11"/>
    </row>
    <row r="24" spans="1:11" ht="14.25" x14ac:dyDescent="0.2">
      <c r="A24" s="7" t="s">
        <v>36</v>
      </c>
      <c r="B24" s="15" t="s">
        <v>5</v>
      </c>
      <c r="C24" s="15" t="s">
        <v>5</v>
      </c>
      <c r="D24" s="15" t="s">
        <v>5</v>
      </c>
      <c r="E24" s="9">
        <v>24106.3</v>
      </c>
      <c r="F24" s="10" t="s">
        <v>5</v>
      </c>
      <c r="G24" s="10" t="s">
        <v>5</v>
      </c>
      <c r="H24" s="10" t="s">
        <v>5</v>
      </c>
      <c r="J24" s="3"/>
      <c r="K24" s="11"/>
    </row>
    <row r="25" spans="1:11" ht="14.25" x14ac:dyDescent="0.2">
      <c r="A25" s="16" t="s">
        <v>37</v>
      </c>
      <c r="B25" s="17">
        <f>B3+B4+B5+B8+B9+B10+B13+B14+B18</f>
        <v>25799</v>
      </c>
      <c r="C25" s="17">
        <f t="shared" ref="C25:E25" si="2">C3+C4+C5+C8+C9+C10+C13+C14+C18</f>
        <v>5027</v>
      </c>
      <c r="D25" s="17">
        <f t="shared" si="2"/>
        <v>4307</v>
      </c>
      <c r="E25" s="17">
        <f t="shared" si="2"/>
        <v>120918.43</v>
      </c>
      <c r="F25" s="18">
        <f t="shared" ref="F25" si="3">B25*100/E25</f>
        <v>21.335870801498167</v>
      </c>
      <c r="G25" s="18">
        <f t="shared" ref="G25" si="4">C25*100/E25</f>
        <v>4.1573480568677583</v>
      </c>
      <c r="H25" s="18">
        <f t="shared" ref="H25" si="5">D25*100/E25</f>
        <v>3.5619053274178305</v>
      </c>
      <c r="J25" s="19"/>
      <c r="K25" s="11"/>
    </row>
    <row r="26" spans="1:11" x14ac:dyDescent="0.2">
      <c r="E26" s="11"/>
    </row>
    <row r="28" spans="1:11" ht="14.25" x14ac:dyDescent="0.2">
      <c r="A28" s="32"/>
      <c r="B28" s="32"/>
      <c r="C28" s="32"/>
      <c r="D28" s="32"/>
      <c r="E28" s="32"/>
    </row>
    <row r="29" spans="1:11" ht="14.25" x14ac:dyDescent="0.2">
      <c r="A29" s="20"/>
      <c r="B29" s="11"/>
      <c r="C29" s="11"/>
      <c r="D29" s="11"/>
    </row>
    <row r="30" spans="1:11" ht="14.25" x14ac:dyDescent="0.2">
      <c r="A30" s="20"/>
    </row>
    <row r="32" spans="1:11" x14ac:dyDescent="0.2">
      <c r="B32" s="11"/>
    </row>
    <row r="33" spans="1:5" x14ac:dyDescent="0.2">
      <c r="B33" s="21"/>
      <c r="C33" s="22"/>
      <c r="D33" s="22"/>
      <c r="E33" s="22"/>
    </row>
    <row r="34" spans="1:5" ht="14.25" x14ac:dyDescent="0.2">
      <c r="A34" s="20"/>
      <c r="B34" s="21"/>
      <c r="C34" s="22"/>
      <c r="D34" s="22"/>
      <c r="E34" s="22"/>
    </row>
    <row r="35" spans="1:5" x14ac:dyDescent="0.2">
      <c r="B35" s="22"/>
      <c r="C35" s="22"/>
      <c r="D35" s="22"/>
      <c r="E35" s="22"/>
    </row>
    <row r="36" spans="1:5" x14ac:dyDescent="0.2">
      <c r="B36" s="21"/>
      <c r="C36" s="22"/>
      <c r="D36" s="22"/>
      <c r="E36" s="22"/>
    </row>
    <row r="37" spans="1:5" x14ac:dyDescent="0.2">
      <c r="A37" s="22"/>
      <c r="B37" s="22"/>
      <c r="C37" s="22"/>
    </row>
    <row r="38" spans="1:5" x14ac:dyDescent="0.2">
      <c r="A38" s="23"/>
      <c r="B38" s="21"/>
      <c r="C38" s="22"/>
      <c r="D38" s="22"/>
      <c r="E38" s="22"/>
    </row>
    <row r="39" spans="1:5" x14ac:dyDescent="0.2">
      <c r="A39" s="23"/>
      <c r="B39" s="21"/>
      <c r="C39" s="22"/>
      <c r="D39" s="22"/>
      <c r="E39" s="22"/>
    </row>
    <row r="40" spans="1:5" x14ac:dyDescent="0.2">
      <c r="A40" s="23"/>
      <c r="B40" s="21"/>
      <c r="C40" s="22"/>
      <c r="D40" s="22"/>
      <c r="E40" s="22"/>
    </row>
    <row r="41" spans="1:5" x14ac:dyDescent="0.2">
      <c r="A41" s="23"/>
      <c r="B41" s="21"/>
      <c r="C41" s="22"/>
      <c r="D41" s="22"/>
      <c r="E41" s="22"/>
    </row>
    <row r="42" spans="1:5" x14ac:dyDescent="0.2">
      <c r="A42" s="23"/>
      <c r="B42" s="21"/>
      <c r="C42" s="22"/>
      <c r="D42" s="22"/>
      <c r="E42" s="22"/>
    </row>
    <row r="43" spans="1:5" x14ac:dyDescent="0.2">
      <c r="A43" s="23"/>
      <c r="B43" s="21"/>
      <c r="C43" s="22"/>
      <c r="D43" s="22"/>
      <c r="E43" s="22"/>
    </row>
    <row r="44" spans="1:5" x14ac:dyDescent="0.2">
      <c r="A44" s="23"/>
      <c r="B44" s="21"/>
      <c r="C44" s="22"/>
      <c r="D44" s="22"/>
      <c r="E44" s="22"/>
    </row>
    <row r="45" spans="1:5" x14ac:dyDescent="0.2">
      <c r="A45" s="23"/>
      <c r="B45" s="21"/>
      <c r="C45" s="22"/>
      <c r="D45" s="22"/>
      <c r="E45" s="22"/>
    </row>
    <row r="46" spans="1:5" x14ac:dyDescent="0.2">
      <c r="A46" s="23"/>
      <c r="B46" s="21"/>
      <c r="C46" s="22"/>
      <c r="D46" s="22"/>
      <c r="E46" s="22"/>
    </row>
    <row r="47" spans="1:5" x14ac:dyDescent="0.2">
      <c r="A47" s="24"/>
      <c r="B47" s="21"/>
      <c r="C47" s="22"/>
      <c r="D47" s="22"/>
      <c r="E47" s="22"/>
    </row>
    <row r="48" spans="1:5" x14ac:dyDescent="0.2">
      <c r="A48" s="23"/>
      <c r="B48" s="21"/>
      <c r="C48" s="22"/>
      <c r="D48" s="22"/>
      <c r="E48" s="22"/>
    </row>
    <row r="49" spans="1:5" x14ac:dyDescent="0.2">
      <c r="A49" s="25"/>
      <c r="B49" s="21"/>
      <c r="C49" s="22"/>
      <c r="D49" s="22"/>
      <c r="E49" s="22"/>
    </row>
    <row r="50" spans="1:5" x14ac:dyDescent="0.2">
      <c r="B50" s="21"/>
      <c r="C50" s="22"/>
      <c r="D50" s="22"/>
      <c r="E50" s="22"/>
    </row>
    <row r="51" spans="1:5" x14ac:dyDescent="0.2">
      <c r="B51" s="21"/>
      <c r="C51" s="22"/>
      <c r="D51" s="22"/>
      <c r="E51" s="22"/>
    </row>
    <row r="52" spans="1:5" x14ac:dyDescent="0.2">
      <c r="B52" s="19"/>
      <c r="C52" s="22"/>
      <c r="D52" s="22"/>
      <c r="E52" s="22"/>
    </row>
  </sheetData>
  <sheetProtection selectLockedCells="1" selectUnlockedCells="1"/>
  <mergeCells count="4">
    <mergeCell ref="A1:A2"/>
    <mergeCell ref="B2:D2"/>
    <mergeCell ref="F2:H2"/>
    <mergeCell ref="A28:E28"/>
  </mergeCells>
  <pageMargins left="0.75" right="0.75" top="1" bottom="1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abSelected="1" workbookViewId="0">
      <selection activeCell="B3" sqref="B3"/>
    </sheetView>
  </sheetViews>
  <sheetFormatPr defaultColWidth="9" defaultRowHeight="12.75" x14ac:dyDescent="0.2"/>
  <cols>
    <col min="1" max="1" width="9" style="1"/>
    <col min="2" max="2" width="130" style="1" customWidth="1"/>
    <col min="3" max="16384" width="9" style="1"/>
  </cols>
  <sheetData>
    <row r="1" spans="1:2" x14ac:dyDescent="0.2">
      <c r="A1" s="1" t="s">
        <v>16</v>
      </c>
      <c r="B1" s="1" t="s">
        <v>25</v>
      </c>
    </row>
    <row r="2" spans="1:2" x14ac:dyDescent="0.2">
      <c r="A2" s="1" t="s">
        <v>17</v>
      </c>
      <c r="B2" s="1" t="s">
        <v>26</v>
      </c>
    </row>
    <row r="3" spans="1:2" ht="81" x14ac:dyDescent="0.2">
      <c r="A3" s="26" t="s">
        <v>18</v>
      </c>
      <c r="B3" s="27" t="s">
        <v>38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Buscemi Simona</cp:lastModifiedBy>
  <dcterms:created xsi:type="dcterms:W3CDTF">2021-02-04T15:52:39Z</dcterms:created>
  <dcterms:modified xsi:type="dcterms:W3CDTF">2025-12-29T13:23:51Z</dcterms:modified>
</cp:coreProperties>
</file>