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mariangela_soraci_isprambiente_it/Documents/Desktop/DG_STAT/Indicatori/Industria_Gagna/Emissione_anidride_carbonica_VA/"/>
    </mc:Choice>
  </mc:AlternateContent>
  <xr:revisionPtr revIDLastSave="36" documentId="8_{2DE74076-BFF6-469F-ACF5-B0341FB07F15}" xr6:coauthVersionLast="47" xr6:coauthVersionMax="47" xr10:uidLastSave="{7F9BCBF6-4397-4452-AE0F-128959928471}"/>
  <bookViews>
    <workbookView xWindow="-108" yWindow="-108" windowWidth="23256" windowHeight="12456" activeTab="1" xr2:uid="{00000000-000D-0000-FFFF-FFFF00000000}"/>
  </bookViews>
  <sheets>
    <sheet name="Tabella1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" i="1" l="1"/>
  <c r="AF3" i="1"/>
  <c r="AE2" i="1"/>
  <c r="AE3" i="1"/>
  <c r="AB4" i="1" l="1"/>
  <c r="AC4" i="1"/>
  <c r="AF4" i="1" s="1"/>
  <c r="AD4" i="1"/>
  <c r="AE4" i="1" s="1"/>
  <c r="C4" i="1" l="1"/>
  <c r="B4" i="1"/>
  <c r="AA4" i="1"/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</calcChain>
</file>

<file path=xl/sharedStrings.xml><?xml version="1.0" encoding="utf-8"?>
<sst xmlns="http://schemas.openxmlformats.org/spreadsheetml/2006/main" count="41" uniqueCount="41">
  <si>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</si>
  <si>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</si>
  <si>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</si>
  <si>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</si>
  <si>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</si>
  <si>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</si>
  <si>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</si>
  <si>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</si>
  <si>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</si>
  <si>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</si>
  <si>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</si>
  <si>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</si>
  <si>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</si>
  <si>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</si>
  <si>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</si>
  <si>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</si>
  <si>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</si>
  <si>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</si>
  <si>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</si>
  <si>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</si>
  <si>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</si>
  <si>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</si>
  <si>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VALORE AGGIUNTO INDUSTRIA (milioni di euro)</t>
  </si>
  <si>
    <t>2017</t>
  </si>
  <si>
    <t>Titolo:</t>
  </si>
  <si>
    <t>Fonte:</t>
  </si>
  <si>
    <t>Legenda:</t>
  </si>
  <si>
    <t>Note:</t>
  </si>
  <si>
    <t>Tabella 1: Intensità di emissione di anidride carbonica relativamente all’impiego di energia nell’industria manifatturiera ed edilizia in Italia, rispetto al valore aggiunto</t>
  </si>
  <si>
    <t>Elaborazione ISPRA su dati ISPRA (dati sulle emissioni di CO2) e ISTAT (dati sul valore aggiunto)</t>
  </si>
  <si>
    <t>2018</t>
  </si>
  <si>
    <t>2019</t>
  </si>
  <si>
    <t>2020</t>
  </si>
  <si>
    <t>I dati Istat sul Prodotto Interno Lordo e Valore Aggiunto sono diponibili dal 1995, per gli anni precedenti, 1990-1994, la fonte sono elaborazioni Ispra su dati Istat</t>
  </si>
  <si>
    <t>2021</t>
  </si>
  <si>
    <t>2022</t>
  </si>
  <si>
    <t>2023</t>
  </si>
  <si>
    <t>var % 2022-2023</t>
  </si>
  <si>
    <t>var % 1995-2023</t>
  </si>
  <si>
    <r>
      <t>Emissioni nazionali di CO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dall'INDUSTRIA (t)</t>
    </r>
  </si>
  <si>
    <r>
      <t>Emissioni nazionali di CO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/VA - INDUSTRIA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</si>
</sst>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vertAlign val="subscript"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10">
    <xf numFmtId="0" fontId="0" fillId="0" borderId="0" xfId="0"/>
    <xf numFmtId="0" fontId="2" fillId="0" borderId="0" xfId="0" applyFont="1"/>
    <xf numFmtId="165" fontId="2" fillId="0" borderId="0" xfId="0" applyNumberFormat="1" applyFont="1"/>
    <xf numFmtId="164" fontId="2" fillId="0" borderId="0" xfId="1" applyNumberFormat="1" applyFont="1"/>
    <xf numFmtId="164" fontId="2" fillId="0" borderId="0" xfId="0" applyNumberFormat="1" applyFont="1"/>
    <xf numFmtId="0" fontId="21" fillId="0" borderId="0" xfId="0" applyFont="1"/>
    <xf numFmtId="0" fontId="21" fillId="0" borderId="1" xfId="0" applyFont="1" applyBorder="1"/>
    <xf numFmtId="4" fontId="21" fillId="0" borderId="1" xfId="1" applyNumberFormat="1" applyFont="1" applyBorder="1"/>
    <xf numFmtId="4" fontId="21" fillId="0" borderId="0" xfId="1" applyNumberFormat="1" applyFont="1"/>
    <xf numFmtId="1" fontId="21" fillId="0" borderId="0" xfId="0" applyNumberFormat="1" applyFont="1"/>
  </cellXfs>
  <cellStyles count="44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rmale 2" xfId="43" xr:uid="{00000000-0005-0000-0000-000026000000}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workbookViewId="0">
      <selection sqref="A1:AH5"/>
    </sheetView>
  </sheetViews>
  <sheetFormatPr defaultColWidth="9.33203125" defaultRowHeight="13.2" x14ac:dyDescent="0.25"/>
  <cols>
    <col min="1" max="1" width="43.6640625" style="1" customWidth="1"/>
    <col min="2" max="14" width="20.6640625" style="1" customWidth="1"/>
    <col min="15" max="15" width="16.5546875" style="1" bestFit="1" customWidth="1"/>
    <col min="16" max="24" width="15.33203125" style="1" bestFit="1" customWidth="1"/>
    <col min="25" max="25" width="15.33203125" style="1" customWidth="1"/>
    <col min="26" max="26" width="14.33203125" style="1" customWidth="1"/>
    <col min="27" max="27" width="15.33203125" style="1" bestFit="1" customWidth="1"/>
    <col min="28" max="28" width="17.33203125" style="1" customWidth="1"/>
    <col min="29" max="29" width="12.88671875" style="1" customWidth="1"/>
    <col min="30" max="30" width="15.21875" style="1" customWidth="1"/>
    <col min="31" max="31" width="15.6640625" style="1" customWidth="1"/>
    <col min="32" max="32" width="15.5546875" style="1" customWidth="1"/>
    <col min="33" max="16384" width="9.33203125" style="1"/>
  </cols>
  <sheetData>
    <row r="1" spans="1:34" ht="15" x14ac:dyDescent="0.25">
      <c r="A1" s="6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23</v>
      </c>
      <c r="Y1" s="6" t="s">
        <v>30</v>
      </c>
      <c r="Z1" s="6" t="s">
        <v>31</v>
      </c>
      <c r="AA1" s="6" t="s">
        <v>32</v>
      </c>
      <c r="AB1" s="6" t="s">
        <v>34</v>
      </c>
      <c r="AC1" s="6" t="s">
        <v>35</v>
      </c>
      <c r="AD1" s="6" t="s">
        <v>36</v>
      </c>
      <c r="AE1" s="5" t="s">
        <v>38</v>
      </c>
      <c r="AF1" s="5" t="s">
        <v>37</v>
      </c>
      <c r="AG1" s="5"/>
      <c r="AH1" s="5"/>
    </row>
    <row r="2" spans="1:34" ht="18.600000000000001" x14ac:dyDescent="0.4">
      <c r="A2" s="6" t="s">
        <v>39</v>
      </c>
      <c r="B2" s="7">
        <v>100774922.78714846</v>
      </c>
      <c r="C2" s="7">
        <v>99414375.649955943</v>
      </c>
      <c r="D2" s="7">
        <v>105098095.62085703</v>
      </c>
      <c r="E2" s="7">
        <v>110424526.50336911</v>
      </c>
      <c r="F2" s="7">
        <v>115248736.32176837</v>
      </c>
      <c r="G2" s="7">
        <v>107669666.06994241</v>
      </c>
      <c r="H2" s="7">
        <v>106190159.32085596</v>
      </c>
      <c r="I2" s="7">
        <v>106401366.4234862</v>
      </c>
      <c r="J2" s="7">
        <v>111441112.03650409</v>
      </c>
      <c r="K2" s="7">
        <v>111364252.8263278</v>
      </c>
      <c r="L2" s="7">
        <v>112400156.06650078</v>
      </c>
      <c r="M2" s="7">
        <v>108168424.63207588</v>
      </c>
      <c r="N2" s="7">
        <v>109650957.08171393</v>
      </c>
      <c r="O2" s="7">
        <v>104300721.33303858</v>
      </c>
      <c r="P2" s="7">
        <v>79729119.571438611</v>
      </c>
      <c r="Q2" s="7">
        <v>83312689.415190816</v>
      </c>
      <c r="R2" s="7">
        <v>83385328.887945801</v>
      </c>
      <c r="S2" s="7">
        <v>74920668.582277164</v>
      </c>
      <c r="T2" s="7">
        <v>64606253.174909621</v>
      </c>
      <c r="U2" s="7">
        <v>59970348.358637229</v>
      </c>
      <c r="V2" s="7">
        <v>62354838.828231789</v>
      </c>
      <c r="W2" s="7">
        <v>61058845.399127066</v>
      </c>
      <c r="X2" s="7">
        <v>60773840.588970497</v>
      </c>
      <c r="Y2" s="7">
        <v>61515770.153070144</v>
      </c>
      <c r="Z2" s="7">
        <v>57123928.389249712</v>
      </c>
      <c r="AA2" s="8">
        <v>52282827.694190159</v>
      </c>
      <c r="AB2" s="8">
        <v>61518844.455525264</v>
      </c>
      <c r="AC2" s="8">
        <v>60503293.954769149</v>
      </c>
      <c r="AD2" s="8">
        <v>54910291.484760597</v>
      </c>
      <c r="AE2" s="9">
        <f t="shared" ref="AE2:AE3" si="0">(B2-AD2)/B2*100</f>
        <v>45.511948839951728</v>
      </c>
      <c r="AF2" s="9">
        <f t="shared" ref="AF2:AF3" si="1">(AC2-AD2)/AC2*100</f>
        <v>9.2441288803048494</v>
      </c>
      <c r="AG2" s="5"/>
      <c r="AH2" s="5"/>
    </row>
    <row r="3" spans="1:34" ht="15" x14ac:dyDescent="0.25">
      <c r="A3" s="6" t="s">
        <v>22</v>
      </c>
      <c r="B3" s="7">
        <v>363380.69999999995</v>
      </c>
      <c r="C3" s="7">
        <v>364082.8</v>
      </c>
      <c r="D3" s="7">
        <v>364812.6</v>
      </c>
      <c r="E3" s="7">
        <v>367759.39999999997</v>
      </c>
      <c r="F3" s="7">
        <v>367598.19999999995</v>
      </c>
      <c r="G3" s="7">
        <v>378918.8</v>
      </c>
      <c r="H3" s="7">
        <v>382941</v>
      </c>
      <c r="I3" s="7">
        <v>384515.1</v>
      </c>
      <c r="J3" s="7">
        <v>380371.6</v>
      </c>
      <c r="K3" s="7">
        <v>387238.8</v>
      </c>
      <c r="L3" s="7">
        <v>389754.2</v>
      </c>
      <c r="M3" s="7">
        <v>405439.3</v>
      </c>
      <c r="N3" s="7">
        <v>414723.69999999995</v>
      </c>
      <c r="O3" s="7">
        <v>401501.4</v>
      </c>
      <c r="P3" s="7">
        <v>336421.9</v>
      </c>
      <c r="Q3" s="7">
        <v>354526.5</v>
      </c>
      <c r="R3" s="7">
        <v>356268.80000000005</v>
      </c>
      <c r="S3" s="7">
        <v>338148.5</v>
      </c>
      <c r="T3" s="7">
        <v>329932.19999999995</v>
      </c>
      <c r="U3" s="7">
        <v>323335</v>
      </c>
      <c r="V3" s="7">
        <v>328314.5</v>
      </c>
      <c r="W3" s="7">
        <v>333956.5</v>
      </c>
      <c r="X3" s="7">
        <v>344363.8</v>
      </c>
      <c r="Y3" s="7">
        <v>347960.1</v>
      </c>
      <c r="Z3" s="7">
        <v>350424.4</v>
      </c>
      <c r="AA3" s="8">
        <v>307734.8</v>
      </c>
      <c r="AB3" s="8">
        <v>359930.6</v>
      </c>
      <c r="AC3" s="8">
        <v>380685.6</v>
      </c>
      <c r="AD3" s="8">
        <v>389828.6</v>
      </c>
      <c r="AE3" s="9">
        <f t="shared" si="0"/>
        <v>-7.2782896835192474</v>
      </c>
      <c r="AF3" s="9">
        <f t="shared" si="1"/>
        <v>-2.4017194241127062</v>
      </c>
      <c r="AG3" s="5"/>
      <c r="AH3" s="5"/>
    </row>
    <row r="4" spans="1:34" ht="18.600000000000001" x14ac:dyDescent="0.4">
      <c r="A4" s="6" t="s">
        <v>40</v>
      </c>
      <c r="B4" s="7">
        <f>B2/B3</f>
        <v>277.32601865522435</v>
      </c>
      <c r="C4" s="7">
        <f t="shared" ref="C4:AD4" si="2">+C2/C3</f>
        <v>273.054304268029</v>
      </c>
      <c r="D4" s="7">
        <f t="shared" si="2"/>
        <v>288.08789943345442</v>
      </c>
      <c r="E4" s="7">
        <f t="shared" si="2"/>
        <v>300.26296133659429</v>
      </c>
      <c r="F4" s="7">
        <f t="shared" si="2"/>
        <v>313.51822811365338</v>
      </c>
      <c r="G4" s="7">
        <f t="shared" si="2"/>
        <v>284.14970719305143</v>
      </c>
      <c r="H4" s="7">
        <f t="shared" si="2"/>
        <v>277.30161910282777</v>
      </c>
      <c r="I4" s="7">
        <f t="shared" si="2"/>
        <v>276.71570355360871</v>
      </c>
      <c r="J4" s="7">
        <f t="shared" si="2"/>
        <v>292.97958111621398</v>
      </c>
      <c r="K4" s="7">
        <f t="shared" si="2"/>
        <v>287.58547135857202</v>
      </c>
      <c r="L4" s="7">
        <f t="shared" si="2"/>
        <v>288.38728631147728</v>
      </c>
      <c r="M4" s="7">
        <f t="shared" si="2"/>
        <v>266.79314174051672</v>
      </c>
      <c r="N4" s="7">
        <f t="shared" si="2"/>
        <v>264.3952035577276</v>
      </c>
      <c r="O4" s="7">
        <f t="shared" si="2"/>
        <v>259.77673137139391</v>
      </c>
      <c r="P4" s="7">
        <f t="shared" si="2"/>
        <v>236.99146687964904</v>
      </c>
      <c r="Q4" s="7">
        <f t="shared" si="2"/>
        <v>234.99707191194682</v>
      </c>
      <c r="R4" s="7">
        <f t="shared" si="2"/>
        <v>234.05172972751413</v>
      </c>
      <c r="S4" s="7">
        <f t="shared" si="2"/>
        <v>221.56143996580545</v>
      </c>
      <c r="T4" s="7">
        <f t="shared" si="2"/>
        <v>195.81675621509399</v>
      </c>
      <c r="U4" s="7">
        <f t="shared" si="2"/>
        <v>185.47434814862984</v>
      </c>
      <c r="V4" s="7">
        <f t="shared" si="2"/>
        <v>189.92410882928348</v>
      </c>
      <c r="W4" s="7">
        <f t="shared" si="2"/>
        <v>182.83472667586068</v>
      </c>
      <c r="X4" s="7">
        <f t="shared" si="2"/>
        <v>176.48150179830313</v>
      </c>
      <c r="Y4" s="7">
        <f t="shared" si="2"/>
        <v>176.78972431916804</v>
      </c>
      <c r="Z4" s="7">
        <f t="shared" si="2"/>
        <v>163.01355838591635</v>
      </c>
      <c r="AA4" s="7">
        <f>+AA2/AA3</f>
        <v>169.89572740616325</v>
      </c>
      <c r="AB4" s="7">
        <f t="shared" si="2"/>
        <v>170.91862835648112</v>
      </c>
      <c r="AC4" s="7">
        <f t="shared" si="2"/>
        <v>158.93244702391988</v>
      </c>
      <c r="AD4" s="7">
        <f t="shared" si="2"/>
        <v>140.85752426774383</v>
      </c>
      <c r="AE4" s="9">
        <f>(B4-AD4)/B4*100</f>
        <v>49.208687684346017</v>
      </c>
      <c r="AF4" s="9">
        <f>(AC4-AD4)/AC4*100</f>
        <v>11.372707772790859</v>
      </c>
      <c r="AG4" s="5"/>
      <c r="AH4" s="5"/>
    </row>
    <row r="5" spans="1:34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34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34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34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</sheetData>
  <phoneticPr fontId="1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"/>
  <sheetViews>
    <sheetView tabSelected="1" workbookViewId="0">
      <selection sqref="A1:Q4"/>
    </sheetView>
  </sheetViews>
  <sheetFormatPr defaultColWidth="9.33203125" defaultRowHeight="13.2" x14ac:dyDescent="0.25"/>
  <cols>
    <col min="1" max="16384" width="9.33203125" style="1"/>
  </cols>
  <sheetData>
    <row r="1" spans="1:17" ht="15" x14ac:dyDescent="0.25">
      <c r="A1" s="5" t="s">
        <v>24</v>
      </c>
      <c r="B1" s="5" t="s">
        <v>28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5" x14ac:dyDescent="0.25">
      <c r="A2" s="5" t="s">
        <v>25</v>
      </c>
      <c r="B2" s="5" t="s">
        <v>29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5" x14ac:dyDescent="0.25">
      <c r="A3" s="5" t="s">
        <v>26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15" x14ac:dyDescent="0.25">
      <c r="A4" s="5" t="s">
        <v>27</v>
      </c>
      <c r="B4" s="5" t="s">
        <v>33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Tabella1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</dc:creator>
  <cp:lastModifiedBy>Soraci Mariangela</cp:lastModifiedBy>
  <dcterms:created xsi:type="dcterms:W3CDTF">2018-06-29T08:25:57Z</dcterms:created>
  <dcterms:modified xsi:type="dcterms:W3CDTF">2025-12-18T11:30:55Z</dcterms:modified>
</cp:coreProperties>
</file>