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nuario 2025\turismo ed.25\porti turistici -ADA 2023-24-25\porti 2025\"/>
    </mc:Choice>
  </mc:AlternateContent>
  <xr:revisionPtr revIDLastSave="0" documentId="13_ncr:1_{47A987EF-D9DB-4F09-A213-E010CBD5036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30.09.2023" sheetId="5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5" l="1"/>
  <c r="J10" i="5" s="1"/>
  <c r="B19" i="5"/>
  <c r="C19" i="5"/>
  <c r="D19" i="5"/>
  <c r="G19" i="5"/>
  <c r="F19" i="5"/>
  <c r="E19" i="5"/>
  <c r="H18" i="5"/>
  <c r="J18" i="5" s="1"/>
  <c r="H17" i="5"/>
  <c r="J17" i="5" s="1"/>
  <c r="H16" i="5"/>
  <c r="J16" i="5" s="1"/>
  <c r="H15" i="5"/>
  <c r="J15" i="5" s="1"/>
  <c r="H14" i="5"/>
  <c r="J14" i="5" s="1"/>
  <c r="H13" i="5"/>
  <c r="J13" i="5" s="1"/>
  <c r="H12" i="5"/>
  <c r="J12" i="5" s="1"/>
  <c r="H11" i="5"/>
  <c r="J11" i="5" s="1"/>
  <c r="H9" i="5"/>
  <c r="J9" i="5" s="1"/>
  <c r="H8" i="5"/>
  <c r="J8" i="5" s="1"/>
  <c r="H7" i="5"/>
  <c r="J7" i="5" s="1"/>
  <c r="H6" i="5"/>
  <c r="J6" i="5" s="1"/>
  <c r="H5" i="5"/>
  <c r="J5" i="5" s="1"/>
  <c r="H4" i="5"/>
  <c r="J4" i="5" s="1"/>
  <c r="H19" i="5" l="1"/>
  <c r="J19" i="5" s="1"/>
</calcChain>
</file>

<file path=xl/sharedStrings.xml><?xml version="1.0" encoding="utf-8"?>
<sst xmlns="http://schemas.openxmlformats.org/spreadsheetml/2006/main" count="37" uniqueCount="37">
  <si>
    <t>Regione</t>
  </si>
  <si>
    <t>Tipologia di struttura</t>
  </si>
  <si>
    <t>Classi di lunghezza</t>
  </si>
  <si>
    <t>Posti barca totali</t>
  </si>
  <si>
    <t>Lunghezza costa</t>
  </si>
  <si>
    <t>Porto turistico</t>
  </si>
  <si>
    <t>Approdo turistico</t>
  </si>
  <si>
    <t>Punto di ormeggio</t>
  </si>
  <si>
    <t>fino a 10,00 metri o non specificati</t>
  </si>
  <si>
    <t>da 10,01 a 24 metri</t>
  </si>
  <si>
    <t>oltre 24 metri</t>
  </si>
  <si>
    <t>n.</t>
  </si>
  <si>
    <t>Abruzzo</t>
  </si>
  <si>
    <t>Basilicata</t>
  </si>
  <si>
    <t>Calabria</t>
  </si>
  <si>
    <t>Campania</t>
  </si>
  <si>
    <t>Emilia-Romagna</t>
  </si>
  <si>
    <t>Friuli-Venezia Giulia</t>
  </si>
  <si>
    <t>Lazio</t>
  </si>
  <si>
    <t>Liguria</t>
  </si>
  <si>
    <t>Marche</t>
  </si>
  <si>
    <t>Molise</t>
  </si>
  <si>
    <t>Puglia</t>
  </si>
  <si>
    <t>Sardegna</t>
  </si>
  <si>
    <t>Sicilia</t>
  </si>
  <si>
    <t>Toscana</t>
  </si>
  <si>
    <t>Veneto</t>
  </si>
  <si>
    <t>TOTALE</t>
  </si>
  <si>
    <t>km</t>
  </si>
  <si>
    <t>n./km</t>
  </si>
  <si>
    <t>Posti barca totali per km di costa</t>
  </si>
  <si>
    <t>Titolo</t>
  </si>
  <si>
    <t>Fonte</t>
  </si>
  <si>
    <t>Elaborazione ISPRA su dati MIT e ISPRA</t>
  </si>
  <si>
    <t>Note</t>
  </si>
  <si>
    <t>Le strutture destinate alla nautica da diporto sono classificabili, in base all'art.2 del D.P.R. 2 Dicembre 1997 n.509, in tre tipologie: porto turistico, approdo turistico e punto di ormeggio</t>
  </si>
  <si>
    <t>Tabella 1: Numero di posti barca per regione, tipologia di struttura e classi di lunghezza e percentuale di distribuzione per km di costa (30/9/2023)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</si>
</sst>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7" xfId="0" applyFont="1" applyBorder="1"/>
    <xf numFmtId="164" fontId="4" fillId="0" borderId="1" xfId="1" applyNumberFormat="1" applyFont="1" applyBorder="1"/>
    <xf numFmtId="3" fontId="4" fillId="0" borderId="0" xfId="0" applyNumberFormat="1" applyFont="1"/>
    <xf numFmtId="0" fontId="4" fillId="0" borderId="1" xfId="0" applyFont="1" applyBorder="1"/>
    <xf numFmtId="0" fontId="4" fillId="0" borderId="0" xfId="0" applyFont="1"/>
    <xf numFmtId="164" fontId="3" fillId="0" borderId="1" xfId="1" applyNumberFormat="1" applyFont="1" applyBorder="1"/>
    <xf numFmtId="165" fontId="3" fillId="0" borderId="1" xfId="0" applyNumberFormat="1" applyFont="1" applyBorder="1"/>
    <xf numFmtId="0" fontId="3" fillId="0" borderId="1" xfId="0" applyFont="1" applyBorder="1"/>
    <xf numFmtId="3" fontId="4" fillId="0" borderId="1" xfId="0" applyNumberFormat="1" applyFont="1" applyBorder="1"/>
    <xf numFmtId="0" fontId="4" fillId="0" borderId="4" xfId="0" applyFont="1" applyBorder="1"/>
    <xf numFmtId="0" fontId="3" fillId="0" borderId="6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E63F9-4567-C748-8D08-93DA351650A1}">
  <dimension ref="A1:J19"/>
  <sheetViews>
    <sheetView tabSelected="1" zoomScale="70" zoomScaleNormal="70" workbookViewId="0">
      <selection activeCell="K2" sqref="K2"/>
    </sheetView>
  </sheetViews>
  <sheetFormatPr defaultColWidth="11.5703125" defaultRowHeight="15" x14ac:dyDescent="0.25"/>
  <cols>
    <col min="1" max="1" width="27.7109375" customWidth="1"/>
    <col min="2" max="2" width="20.28515625" customWidth="1"/>
    <col min="3" max="3" width="15.42578125" customWidth="1"/>
    <col min="4" max="4" width="16.140625" customWidth="1"/>
    <col min="5" max="5" width="18.7109375" customWidth="1"/>
    <col min="6" max="7" width="10.7109375" customWidth="1"/>
    <col min="8" max="8" width="17.28515625" customWidth="1"/>
    <col min="9" max="9" width="20.7109375" customWidth="1"/>
    <col min="10" max="10" width="16.28515625" customWidth="1"/>
  </cols>
  <sheetData>
    <row r="1" spans="1:10" ht="72" x14ac:dyDescent="0.25">
      <c r="A1" s="16" t="s">
        <v>0</v>
      </c>
      <c r="B1" s="19" t="s">
        <v>1</v>
      </c>
      <c r="C1" s="20"/>
      <c r="D1" s="21"/>
      <c r="E1" s="19" t="s">
        <v>2</v>
      </c>
      <c r="F1" s="20"/>
      <c r="G1" s="21"/>
      <c r="H1" s="3" t="s">
        <v>3</v>
      </c>
      <c r="I1" s="3" t="s">
        <v>4</v>
      </c>
      <c r="J1" s="3" t="s">
        <v>30</v>
      </c>
    </row>
    <row r="2" spans="1:10" ht="72" x14ac:dyDescent="0.25">
      <c r="A2" s="17"/>
      <c r="B2" s="2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/>
      <c r="I2" s="3"/>
      <c r="J2" s="3"/>
    </row>
    <row r="3" spans="1:10" ht="18" x14ac:dyDescent="0.25">
      <c r="A3" s="4"/>
      <c r="B3" s="19" t="s">
        <v>11</v>
      </c>
      <c r="C3" s="20"/>
      <c r="D3" s="20"/>
      <c r="E3" s="20"/>
      <c r="F3" s="20"/>
      <c r="G3" s="20"/>
      <c r="H3" s="21"/>
      <c r="I3" s="5" t="s">
        <v>28</v>
      </c>
      <c r="J3" s="5" t="s">
        <v>29</v>
      </c>
    </row>
    <row r="4" spans="1:10" ht="18" x14ac:dyDescent="0.25">
      <c r="A4" s="6" t="s">
        <v>12</v>
      </c>
      <c r="B4" s="7">
        <v>395</v>
      </c>
      <c r="C4" s="8">
        <v>1367</v>
      </c>
      <c r="D4" s="9"/>
      <c r="E4" s="8">
        <v>1545</v>
      </c>
      <c r="F4" s="15">
        <v>212</v>
      </c>
      <c r="G4" s="10">
        <v>5</v>
      </c>
      <c r="H4" s="11">
        <f>SUM(E4:G4)</f>
        <v>1762</v>
      </c>
      <c r="I4" s="11">
        <v>129</v>
      </c>
      <c r="J4" s="12">
        <f>H4/I4</f>
        <v>13.65891472868217</v>
      </c>
    </row>
    <row r="5" spans="1:10" ht="18" x14ac:dyDescent="0.25">
      <c r="A5" s="10" t="s">
        <v>13</v>
      </c>
      <c r="B5" s="9"/>
      <c r="C5" s="9"/>
      <c r="D5" s="9"/>
      <c r="E5" s="9"/>
      <c r="F5" s="9"/>
      <c r="G5" s="9"/>
      <c r="H5" s="11">
        <f t="shared" ref="H5:H9" si="0">SUM(E5:G5)</f>
        <v>0</v>
      </c>
      <c r="I5" s="11">
        <v>66</v>
      </c>
      <c r="J5" s="12">
        <f t="shared" ref="J5:J19" si="1">H5/I5</f>
        <v>0</v>
      </c>
    </row>
    <row r="6" spans="1:10" ht="18" x14ac:dyDescent="0.25">
      <c r="A6" s="9" t="s">
        <v>14</v>
      </c>
      <c r="B6" s="7">
        <v>3236</v>
      </c>
      <c r="C6" s="14">
        <v>2621</v>
      </c>
      <c r="D6" s="9">
        <v>881</v>
      </c>
      <c r="E6" s="14">
        <v>5237</v>
      </c>
      <c r="F6" s="14">
        <v>1449</v>
      </c>
      <c r="G6" s="9">
        <v>52</v>
      </c>
      <c r="H6" s="11">
        <f t="shared" si="0"/>
        <v>6738</v>
      </c>
      <c r="I6" s="11">
        <v>734</v>
      </c>
      <c r="J6" s="12">
        <f t="shared" si="1"/>
        <v>9.1798365122615806</v>
      </c>
    </row>
    <row r="7" spans="1:10" ht="18" x14ac:dyDescent="0.25">
      <c r="A7" s="9" t="s">
        <v>15</v>
      </c>
      <c r="B7" s="7">
        <v>6536</v>
      </c>
      <c r="C7" s="14">
        <v>3052</v>
      </c>
      <c r="D7" s="14">
        <v>6676</v>
      </c>
      <c r="E7" s="14">
        <v>10823</v>
      </c>
      <c r="F7" s="14">
        <v>5113</v>
      </c>
      <c r="G7" s="9">
        <v>328</v>
      </c>
      <c r="H7" s="11">
        <f t="shared" si="0"/>
        <v>16264</v>
      </c>
      <c r="I7" s="11">
        <v>502</v>
      </c>
      <c r="J7" s="12">
        <f t="shared" si="1"/>
        <v>32.398406374501995</v>
      </c>
    </row>
    <row r="8" spans="1:10" ht="18" x14ac:dyDescent="0.25">
      <c r="A8" s="9" t="s">
        <v>16</v>
      </c>
      <c r="B8" s="7">
        <v>3132</v>
      </c>
      <c r="C8" s="14">
        <v>1189</v>
      </c>
      <c r="D8" s="14">
        <v>1318</v>
      </c>
      <c r="E8" s="14">
        <v>2042</v>
      </c>
      <c r="F8" s="14">
        <v>3497</v>
      </c>
      <c r="G8" s="9">
        <v>100</v>
      </c>
      <c r="H8" s="11">
        <f t="shared" si="0"/>
        <v>5639</v>
      </c>
      <c r="I8" s="11">
        <v>174</v>
      </c>
      <c r="J8" s="12">
        <f t="shared" si="1"/>
        <v>32.408045977011497</v>
      </c>
    </row>
    <row r="9" spans="1:10" ht="18" x14ac:dyDescent="0.25">
      <c r="A9" s="9" t="s">
        <v>17</v>
      </c>
      <c r="B9" s="7">
        <v>9110</v>
      </c>
      <c r="C9" s="14">
        <v>1701</v>
      </c>
      <c r="D9" s="14">
        <v>4651</v>
      </c>
      <c r="E9" s="14">
        <v>8138</v>
      </c>
      <c r="F9" s="14">
        <v>7058</v>
      </c>
      <c r="G9" s="9">
        <v>266</v>
      </c>
      <c r="H9" s="11">
        <f t="shared" si="0"/>
        <v>15462</v>
      </c>
      <c r="I9" s="11">
        <v>116</v>
      </c>
      <c r="J9" s="12">
        <f t="shared" si="1"/>
        <v>133.29310344827587</v>
      </c>
    </row>
    <row r="10" spans="1:10" ht="18" x14ac:dyDescent="0.25">
      <c r="A10" s="9" t="s">
        <v>18</v>
      </c>
      <c r="B10" s="7">
        <v>2644</v>
      </c>
      <c r="C10" s="14">
        <v>3006</v>
      </c>
      <c r="D10" s="14">
        <v>2798</v>
      </c>
      <c r="E10" s="14">
        <v>5269</v>
      </c>
      <c r="F10" s="14">
        <v>2977</v>
      </c>
      <c r="G10" s="9">
        <v>202</v>
      </c>
      <c r="H10" s="11">
        <f t="shared" ref="H10:H18" si="2">SUM(E10:G10)</f>
        <v>8448</v>
      </c>
      <c r="I10" s="11">
        <v>380</v>
      </c>
      <c r="J10" s="12">
        <f t="shared" si="1"/>
        <v>22.231578947368423</v>
      </c>
    </row>
    <row r="11" spans="1:10" ht="18" x14ac:dyDescent="0.25">
      <c r="A11" s="9" t="s">
        <v>19</v>
      </c>
      <c r="B11" s="7">
        <v>10809</v>
      </c>
      <c r="C11" s="14">
        <v>6309</v>
      </c>
      <c r="D11" s="14">
        <v>7735</v>
      </c>
      <c r="E11" s="14">
        <v>16209</v>
      </c>
      <c r="F11" s="14">
        <v>7272</v>
      </c>
      <c r="G11" s="14">
        <v>1372</v>
      </c>
      <c r="H11" s="11">
        <f t="shared" si="2"/>
        <v>24853</v>
      </c>
      <c r="I11" s="11">
        <v>378</v>
      </c>
      <c r="J11" s="12">
        <f t="shared" si="1"/>
        <v>65.748677248677254</v>
      </c>
    </row>
    <row r="12" spans="1:10" ht="18" x14ac:dyDescent="0.25">
      <c r="A12" s="9" t="s">
        <v>20</v>
      </c>
      <c r="B12" s="7">
        <v>4664</v>
      </c>
      <c r="C12" s="9">
        <v>200</v>
      </c>
      <c r="D12" s="9">
        <v>532</v>
      </c>
      <c r="E12" s="14">
        <v>3230</v>
      </c>
      <c r="F12" s="14">
        <v>2058</v>
      </c>
      <c r="G12" s="9">
        <v>108</v>
      </c>
      <c r="H12" s="11">
        <f t="shared" si="2"/>
        <v>5396</v>
      </c>
      <c r="I12" s="11">
        <v>176</v>
      </c>
      <c r="J12" s="12">
        <f t="shared" si="1"/>
        <v>30.65909090909091</v>
      </c>
    </row>
    <row r="13" spans="1:10" ht="18" x14ac:dyDescent="0.25">
      <c r="A13" s="9" t="s">
        <v>21</v>
      </c>
      <c r="B13" s="7">
        <v>434</v>
      </c>
      <c r="C13" s="9">
        <v>153</v>
      </c>
      <c r="D13" s="9"/>
      <c r="E13" s="9">
        <v>344</v>
      </c>
      <c r="F13" s="9">
        <v>238</v>
      </c>
      <c r="G13" s="9">
        <v>5</v>
      </c>
      <c r="H13" s="11">
        <f t="shared" si="2"/>
        <v>587</v>
      </c>
      <c r="I13" s="11">
        <v>37</v>
      </c>
      <c r="J13" s="12">
        <f t="shared" si="1"/>
        <v>15.864864864864865</v>
      </c>
    </row>
    <row r="14" spans="1:10" ht="18" x14ac:dyDescent="0.25">
      <c r="A14" s="9" t="s">
        <v>22</v>
      </c>
      <c r="B14" s="7">
        <v>4563</v>
      </c>
      <c r="C14" s="14">
        <v>4575</v>
      </c>
      <c r="D14" s="14">
        <v>5737</v>
      </c>
      <c r="E14" s="14">
        <v>11547</v>
      </c>
      <c r="F14" s="14">
        <v>3166</v>
      </c>
      <c r="G14" s="9">
        <v>162</v>
      </c>
      <c r="H14" s="11">
        <f t="shared" si="2"/>
        <v>14875</v>
      </c>
      <c r="I14" s="11">
        <v>957</v>
      </c>
      <c r="J14" s="12">
        <f t="shared" si="1"/>
        <v>15.543364681295715</v>
      </c>
    </row>
    <row r="15" spans="1:10" ht="18" x14ac:dyDescent="0.25">
      <c r="A15" s="9" t="s">
        <v>23</v>
      </c>
      <c r="B15" s="7">
        <v>13461</v>
      </c>
      <c r="C15" s="14">
        <v>3200</v>
      </c>
      <c r="D15" s="14">
        <v>1793</v>
      </c>
      <c r="E15" s="14">
        <v>12560</v>
      </c>
      <c r="F15" s="14">
        <v>5368</v>
      </c>
      <c r="G15" s="9">
        <v>526</v>
      </c>
      <c r="H15" s="11">
        <f t="shared" si="2"/>
        <v>18454</v>
      </c>
      <c r="I15" s="11">
        <v>2160</v>
      </c>
      <c r="J15" s="12">
        <f t="shared" si="1"/>
        <v>8.5435185185185194</v>
      </c>
    </row>
    <row r="16" spans="1:10" ht="18" x14ac:dyDescent="0.25">
      <c r="A16" s="9" t="s">
        <v>24</v>
      </c>
      <c r="B16" s="7">
        <v>4196</v>
      </c>
      <c r="C16" s="14">
        <v>5530</v>
      </c>
      <c r="D16" s="14">
        <v>8000</v>
      </c>
      <c r="E16" s="14">
        <v>12339</v>
      </c>
      <c r="F16" s="14">
        <v>4950</v>
      </c>
      <c r="G16" s="9">
        <v>437</v>
      </c>
      <c r="H16" s="11">
        <f t="shared" si="2"/>
        <v>17726</v>
      </c>
      <c r="I16" s="11">
        <v>1603</v>
      </c>
      <c r="J16" s="12">
        <f t="shared" si="1"/>
        <v>11.058016219588271</v>
      </c>
    </row>
    <row r="17" spans="1:10" ht="18" x14ac:dyDescent="0.25">
      <c r="A17" s="9" t="s">
        <v>25</v>
      </c>
      <c r="B17" s="7">
        <v>8483</v>
      </c>
      <c r="C17" s="14">
        <v>2801</v>
      </c>
      <c r="D17" s="14">
        <v>8216</v>
      </c>
      <c r="E17" s="14">
        <v>13522</v>
      </c>
      <c r="F17" s="14">
        <v>5550</v>
      </c>
      <c r="G17" s="9">
        <v>428</v>
      </c>
      <c r="H17" s="11">
        <f t="shared" si="2"/>
        <v>19500</v>
      </c>
      <c r="I17" s="11">
        <v>646</v>
      </c>
      <c r="J17" s="12">
        <f t="shared" si="1"/>
        <v>30.185758513931887</v>
      </c>
    </row>
    <row r="18" spans="1:10" ht="18" x14ac:dyDescent="0.25">
      <c r="A18" s="9" t="s">
        <v>26</v>
      </c>
      <c r="B18" s="7">
        <v>3474</v>
      </c>
      <c r="C18" s="14">
        <v>1239</v>
      </c>
      <c r="D18" s="14">
        <v>1361</v>
      </c>
      <c r="E18" s="14">
        <v>3520</v>
      </c>
      <c r="F18" s="14">
        <v>2512</v>
      </c>
      <c r="G18" s="9">
        <v>42</v>
      </c>
      <c r="H18" s="11">
        <f t="shared" si="2"/>
        <v>6074</v>
      </c>
      <c r="I18" s="11">
        <v>216</v>
      </c>
      <c r="J18" s="12">
        <f t="shared" si="1"/>
        <v>28.12037037037037</v>
      </c>
    </row>
    <row r="19" spans="1:10" ht="18" x14ac:dyDescent="0.25">
      <c r="A19" s="13" t="s">
        <v>27</v>
      </c>
      <c r="B19" s="11">
        <f>SUM(B4:B18)</f>
        <v>75137</v>
      </c>
      <c r="C19" s="11">
        <f>SUM(C4:C18)</f>
        <v>36943</v>
      </c>
      <c r="D19" s="11">
        <f>SUM(D6:D18)</f>
        <v>49698</v>
      </c>
      <c r="E19" s="11">
        <f>SUM(E4:E18)</f>
        <v>106325</v>
      </c>
      <c r="F19" s="11">
        <f>SUM(F4:F18)</f>
        <v>51420</v>
      </c>
      <c r="G19" s="11">
        <f>SUM(G4:G18)</f>
        <v>4033</v>
      </c>
      <c r="H19" s="11">
        <f>SUM(H4:H18)</f>
        <v>161778</v>
      </c>
      <c r="I19" s="11">
        <v>8274</v>
      </c>
      <c r="J19" s="12">
        <f t="shared" si="1"/>
        <v>19.552574329224075</v>
      </c>
    </row>
  </sheetData>
  <mergeCells count="3">
    <mergeCell ref="B1:D1"/>
    <mergeCell ref="E1:G1"/>
    <mergeCell ref="B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workbookViewId="0">
      <selection activeCell="B1" sqref="B1:B3"/>
    </sheetView>
  </sheetViews>
  <sheetFormatPr defaultColWidth="8.7109375" defaultRowHeight="12.75" x14ac:dyDescent="0.2"/>
  <cols>
    <col min="1" max="16384" width="8.7109375" style="1"/>
  </cols>
  <sheetData>
    <row r="1" spans="1:6" ht="22.15" customHeight="1" x14ac:dyDescent="0.2">
      <c r="A1" s="1" t="s">
        <v>31</v>
      </c>
      <c r="B1" s="18" t="s">
        <v>36</v>
      </c>
      <c r="C1" s="18"/>
      <c r="D1" s="18"/>
      <c r="E1" s="18"/>
      <c r="F1" s="18"/>
    </row>
    <row r="2" spans="1:6" x14ac:dyDescent="0.2">
      <c r="A2" s="1" t="s">
        <v>32</v>
      </c>
      <c r="B2" s="1" t="s">
        <v>33</v>
      </c>
    </row>
    <row r="3" spans="1:6" x14ac:dyDescent="0.2">
      <c r="A3" s="1" t="s">
        <v>34</v>
      </c>
      <c r="B3" s="1" t="s">
        <v>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30.09.2023</vt:lpstr>
      <vt:lpstr>metadati</vt:lpstr>
    </vt:vector>
  </TitlesOfParts>
  <Company>I.S.P.R.A.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giovanni.finocchiaro</dc:creator>
  <cp:lastModifiedBy>Finocchiaro Giovanni</cp:lastModifiedBy>
  <dcterms:created xsi:type="dcterms:W3CDTF">2016-06-20T12:34:30Z</dcterms:created>
  <dcterms:modified xsi:type="dcterms:W3CDTF">2025-12-16T13:24:05Z</dcterms:modified>
</cp:coreProperties>
</file>