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abriziovazzana/Google Drive/Annuario/Annuario 2025/Caricamento/Tipologia/"/>
    </mc:Choice>
  </mc:AlternateContent>
  <xr:revisionPtr revIDLastSave="0" documentId="13_ncr:1_{C2DE45A7-E341-0A45-B49C-45195B248AE1}" xr6:coauthVersionLast="46" xr6:coauthVersionMax="46" xr10:uidLastSave="{00000000-0000-0000-0000-000000000000}"/>
  <bookViews>
    <workbookView xWindow="3540" yWindow="500" windowWidth="25260" windowHeight="15620" xr2:uid="{31610F08-47F4-409B-B8ED-9022B8A5F9E5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30" i="1" l="1"/>
  <c r="AS29" i="1"/>
  <c r="AS28" i="1"/>
  <c r="AS27" i="1"/>
  <c r="AS26" i="1"/>
  <c r="AS25" i="1"/>
  <c r="AS24" i="1"/>
  <c r="AS23" i="1"/>
  <c r="AS22" i="1"/>
  <c r="AS20" i="1"/>
  <c r="AS19" i="1"/>
  <c r="AS18" i="1"/>
  <c r="AS17" i="1"/>
  <c r="AS16" i="1"/>
  <c r="AS15" i="1"/>
  <c r="AS14" i="1"/>
  <c r="AS13" i="1"/>
  <c r="AS12" i="1"/>
  <c r="AS11" i="1"/>
  <c r="AS10" i="1"/>
  <c r="AS9" i="1"/>
  <c r="AS8" i="1"/>
  <c r="AS7" i="1"/>
  <c r="AS6" i="1"/>
  <c r="AS5" i="1"/>
  <c r="AS4" i="1"/>
  <c r="AS3" i="1"/>
  <c r="AR32" i="1"/>
  <c r="AQ32" i="1"/>
  <c r="AP32" i="1"/>
  <c r="AS31" i="1"/>
  <c r="AN18" i="1"/>
  <c r="AN9" i="1"/>
  <c r="AN3" i="1"/>
  <c r="AM31" i="1"/>
  <c r="AN31" i="1" s="1"/>
  <c r="AM30" i="1"/>
  <c r="AN30" i="1" s="1"/>
  <c r="AM29" i="1"/>
  <c r="AN29" i="1" s="1"/>
  <c r="AM28" i="1"/>
  <c r="AN28" i="1" s="1"/>
  <c r="AM27" i="1"/>
  <c r="AN27" i="1" s="1"/>
  <c r="AM26" i="1"/>
  <c r="AN26" i="1" s="1"/>
  <c r="AM25" i="1"/>
  <c r="AN25" i="1" s="1"/>
  <c r="AM24" i="1"/>
  <c r="AN24" i="1" s="1"/>
  <c r="AM23" i="1"/>
  <c r="AN23" i="1" s="1"/>
  <c r="AM22" i="1"/>
  <c r="AN22" i="1" s="1"/>
  <c r="AM20" i="1"/>
  <c r="AN20" i="1" s="1"/>
  <c r="AM19" i="1"/>
  <c r="AN19" i="1" s="1"/>
  <c r="AM18" i="1"/>
  <c r="AM17" i="1"/>
  <c r="AN17" i="1" s="1"/>
  <c r="AM16" i="1"/>
  <c r="AN16" i="1" s="1"/>
  <c r="AM15" i="1"/>
  <c r="AN15" i="1" s="1"/>
  <c r="AM14" i="1"/>
  <c r="AN14" i="1" s="1"/>
  <c r="AM13" i="1"/>
  <c r="AN13" i="1" s="1"/>
  <c r="AM12" i="1"/>
  <c r="AN12" i="1" s="1"/>
  <c r="AM11" i="1"/>
  <c r="AN11" i="1" s="1"/>
  <c r="AM10" i="1"/>
  <c r="AN10" i="1" s="1"/>
  <c r="AM9" i="1"/>
  <c r="AM8" i="1"/>
  <c r="AN8" i="1" s="1"/>
  <c r="AM7" i="1"/>
  <c r="AN7" i="1" s="1"/>
  <c r="AM6" i="1"/>
  <c r="AN6" i="1" s="1"/>
  <c r="AM5" i="1"/>
  <c r="AN5" i="1" s="1"/>
  <c r="AM4" i="1"/>
  <c r="AN4" i="1" s="1"/>
  <c r="AM3" i="1"/>
  <c r="AI31" i="1"/>
  <c r="AI30" i="1"/>
  <c r="AI29" i="1"/>
  <c r="AI28" i="1"/>
  <c r="AI27" i="1"/>
  <c r="AI26" i="1"/>
  <c r="AI25" i="1"/>
  <c r="AI24" i="1"/>
  <c r="AI23" i="1"/>
  <c r="AI22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5" i="1"/>
  <c r="AI4" i="1"/>
  <c r="AI3" i="1"/>
  <c r="AH31" i="1"/>
  <c r="AH30" i="1"/>
  <c r="AH29" i="1"/>
  <c r="AH28" i="1"/>
  <c r="AH27" i="1"/>
  <c r="AH26" i="1"/>
  <c r="AH25" i="1"/>
  <c r="AH24" i="1"/>
  <c r="AH23" i="1"/>
  <c r="AH22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H7" i="1"/>
  <c r="AH6" i="1"/>
  <c r="AH5" i="1"/>
  <c r="AH4" i="1"/>
  <c r="AH3" i="1"/>
  <c r="AD31" i="1"/>
  <c r="AD30" i="1"/>
  <c r="AD29" i="1"/>
  <c r="AD28" i="1"/>
  <c r="AD27" i="1"/>
  <c r="AD26" i="1"/>
  <c r="AD25" i="1"/>
  <c r="AD24" i="1"/>
  <c r="AD23" i="1"/>
  <c r="AD22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AD5" i="1"/>
  <c r="AD4" i="1"/>
  <c r="AD3" i="1"/>
  <c r="AC32" i="1"/>
  <c r="AB32" i="1"/>
  <c r="AA32" i="1"/>
  <c r="AC31" i="1"/>
  <c r="AC30" i="1"/>
  <c r="AC29" i="1"/>
  <c r="AC28" i="1"/>
  <c r="AC27" i="1"/>
  <c r="AC26" i="1"/>
  <c r="AC25" i="1"/>
  <c r="AC24" i="1"/>
  <c r="AC23" i="1"/>
  <c r="AC22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C4" i="1"/>
  <c r="AC3" i="1"/>
  <c r="Y31" i="1" l="1"/>
  <c r="Y30" i="1"/>
  <c r="Y29" i="1"/>
  <c r="Y28" i="1"/>
  <c r="Y27" i="1"/>
  <c r="Y26" i="1"/>
  <c r="Y25" i="1"/>
  <c r="Y24" i="1"/>
  <c r="Y23" i="1"/>
  <c r="Y22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3" i="1"/>
  <c r="X32" i="1"/>
  <c r="W32" i="1"/>
  <c r="V32" i="1"/>
  <c r="S32" i="1"/>
  <c r="R32" i="1"/>
  <c r="Q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M32" i="1"/>
  <c r="N32" i="1"/>
  <c r="L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C32" i="1"/>
  <c r="B32" i="1"/>
  <c r="D32" i="1" s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E3" i="1" s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" i="1"/>
  <c r="E30" i="1" l="1"/>
  <c r="E26" i="1"/>
  <c r="E22" i="1"/>
  <c r="E18" i="1"/>
  <c r="E14" i="1"/>
  <c r="E10" i="1"/>
  <c r="E6" i="1"/>
  <c r="E25" i="1"/>
  <c r="E11" i="1"/>
  <c r="E19" i="1"/>
  <c r="E27" i="1"/>
  <c r="E7" i="1"/>
  <c r="E15" i="1"/>
  <c r="E16" i="1"/>
  <c r="E9" i="1"/>
  <c r="E4" i="1"/>
  <c r="E20" i="1"/>
  <c r="E5" i="1"/>
  <c r="E21" i="1"/>
  <c r="E23" i="1"/>
  <c r="E8" i="1"/>
  <c r="E24" i="1"/>
  <c r="E17" i="1"/>
  <c r="E12" i="1"/>
  <c r="E28" i="1"/>
  <c r="E13" i="1"/>
  <c r="E29" i="1"/>
  <c r="E31" i="1"/>
</calcChain>
</file>

<file path=xl/sharedStrings.xml><?xml version="1.0" encoding="utf-8"?>
<sst xmlns="http://schemas.openxmlformats.org/spreadsheetml/2006/main" count="73" uniqueCount="40">
  <si>
    <t>(03) Attività  minerarie (sterili e processi fisico-chimici)</t>
  </si>
  <si>
    <t>(04) Lavorazione dei metalli</t>
  </si>
  <si>
    <t>(05) Lavorazione di metalli ferrosi (fonderie, fusione ecc.)</t>
  </si>
  <si>
    <t>(06) Lavorazione di metalli non ferrosi (fonderie, fusione ecc.)</t>
  </si>
  <si>
    <t>(07) Trattamento di metalli mediante processi elettrolitici o chimici</t>
  </si>
  <si>
    <t>(08) Raffinerie petrolchimiche/di petrolio</t>
  </si>
  <si>
    <t>(09) Produzione, fornitura e distribuzione di energia</t>
  </si>
  <si>
    <t>(10) Stoccaggio di combustibili (anche per il riscaldamento, la vendita al dettaglio ecc.)</t>
  </si>
  <si>
    <t>(11) Produzione, distruzione e stoccaggio di esplosivi</t>
  </si>
  <si>
    <t>(12) Produzione e stoccaggio di articoli pirotecnici</t>
  </si>
  <si>
    <t>(13) Produzione, imbottigliamento e distribuzione all'ingrosso di gas di petrolio liquefatto (GPL)</t>
  </si>
  <si>
    <t>(14) Stoccaggio di GPL</t>
  </si>
  <si>
    <t>(15) Stoccaggio e distribuzione di GNL</t>
  </si>
  <si>
    <t>(16) Stoccaggio e distribuzione all'ingrosso e al dettaglio (ad esclusione del GPL)</t>
  </si>
  <si>
    <t>(17) Produzione e stoccaggio di pesticidi, biocidi e fungicidi</t>
  </si>
  <si>
    <t>(18) Produzione e stoccaggio di fertilizzanti</t>
  </si>
  <si>
    <t>(19) Produzione di prodotti farmaceutici</t>
  </si>
  <si>
    <t>(20) Stoccaggio, trattamento e smaltimento dei rifiuti</t>
  </si>
  <si>
    <t>(21) Risorse idriche e acque reflue (raccolta, fornitura e trattamento)</t>
  </si>
  <si>
    <t>(22) Impianti chimici</t>
  </si>
  <si>
    <t>(23) Produzione di sostanze chimiche organiche di base</t>
  </si>
  <si>
    <t>(24) Fabbricazione di plastica e gomma</t>
  </si>
  <si>
    <t>(25) Produzione e fabbricazione di carta e di pasta di carta</t>
  </si>
  <si>
    <t>(28) Industrie alimentari e delle bevande</t>
  </si>
  <si>
    <t>(29) Ingegneria generale, fabbricazione e assemblaggio</t>
  </si>
  <si>
    <t>(32) Ceramica (mattoni, terracotta, vetro, cemento ecc.)</t>
  </si>
  <si>
    <t>(37) Settore medico, ricerca e istruzione (ivi compresi gli ospedali, le università, ecc.)</t>
  </si>
  <si>
    <t>(38) Fabbricazione di sostanze chimiche (non specificate altrimenti nell'elenco)</t>
  </si>
  <si>
    <t>(39) Altra attività  (non specificata altrimenti nell'elenco)</t>
  </si>
  <si>
    <t>Soglia Inferiore</t>
  </si>
  <si>
    <t>Soglia Superiore</t>
  </si>
  <si>
    <t>Totale</t>
  </si>
  <si>
    <t>%</t>
  </si>
  <si>
    <t>Attività</t>
  </si>
  <si>
    <t>30.06.2023</t>
  </si>
  <si>
    <t>31.12.2023</t>
  </si>
  <si>
    <t>Numero di stabilimenti RIR per tipologia di attività e categoria di appartenenza-Fonte: ISPRA</t>
  </si>
  <si>
    <t>31.12.2024</t>
  </si>
  <si>
    <t>30.06.2025</t>
  </si>
  <si>
    <t>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</si>
</sst>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11"/>
      <name val="Tahoma"/>
      <family val="2"/>
    </font>
    <font>
      <b/>
      <sz val="14"/>
      <name val="Tahoma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left" vertical="top"/>
    </xf>
    <xf numFmtId="0" fontId="5" fillId="0" borderId="3" xfId="0" applyFont="1" applyBorder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2" fillId="0" borderId="0" xfId="0" quotePrefix="1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top"/>
    </xf>
    <xf numFmtId="0" fontId="0" fillId="0" borderId="0" xfId="0" applyBorder="1"/>
    <xf numFmtId="0" fontId="5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quotePrefix="1" applyFont="1" applyFill="1" applyBorder="1" applyAlignment="1">
      <alignment horizontal="center" vertical="center" wrapText="1"/>
    </xf>
    <xf numFmtId="10" fontId="3" fillId="3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quotePrefix="1" applyFont="1" applyFill="1" applyBorder="1" applyAlignment="1">
      <alignment horizontal="center" vertical="center" wrapText="1"/>
    </xf>
    <xf numFmtId="10" fontId="3" fillId="0" borderId="3" xfId="0" applyNumberFormat="1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3" xfId="0" applyFont="1" applyFill="1" applyBorder="1"/>
    <xf numFmtId="10" fontId="5" fillId="0" borderId="3" xfId="1" applyNumberFormat="1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10" fontId="5" fillId="0" borderId="3" xfId="1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0" fontId="5" fillId="0" borderId="2" xfId="1" applyNumberFormat="1" applyFont="1" applyBorder="1" applyAlignment="1">
      <alignment horizontal="center"/>
    </xf>
    <xf numFmtId="0" fontId="0" fillId="3" borderId="3" xfId="0" applyFont="1" applyFill="1" applyBorder="1"/>
    <xf numFmtId="10" fontId="5" fillId="3" borderId="3" xfId="1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B2CB9-CA99-4A59-B267-228648ACE368}">
  <dimension ref="A1:AS33"/>
  <sheetViews>
    <sheetView tabSelected="1" topLeftCell="AG1" workbookViewId="0">
      <selection activeCell="AQ4" sqref="AQ4"/>
    </sheetView>
  </sheetViews>
  <sheetFormatPr baseColWidth="10" defaultColWidth="8.83203125" defaultRowHeight="15" x14ac:dyDescent="0.2"/>
  <cols>
    <col min="1" max="1" width="75" bestFit="1" customWidth="1"/>
    <col min="2" max="2" width="12.83203125" customWidth="1"/>
    <col min="3" max="3" width="12.1640625" customWidth="1"/>
    <col min="6" max="6" width="6.83203125" style="10" customWidth="1"/>
    <col min="7" max="7" width="10.83203125" customWidth="1"/>
    <col min="8" max="8" width="12.1640625" customWidth="1"/>
    <col min="9" max="9" width="9.83203125" bestFit="1" customWidth="1"/>
    <col min="10" max="10" width="9.1640625" bestFit="1" customWidth="1"/>
    <col min="11" max="11" width="6.83203125" customWidth="1"/>
    <col min="12" max="12" width="10.83203125" customWidth="1"/>
    <col min="13" max="13" width="12.1640625" customWidth="1"/>
    <col min="14" max="14" width="9.83203125" bestFit="1" customWidth="1"/>
    <col min="15" max="15" width="9.1640625" bestFit="1" customWidth="1"/>
    <col min="16" max="16" width="6.83203125" customWidth="1"/>
    <col min="17" max="17" width="10.83203125" customWidth="1"/>
    <col min="18" max="18" width="12.1640625" customWidth="1"/>
    <col min="19" max="19" width="9.83203125" bestFit="1" customWidth="1"/>
    <col min="20" max="20" width="9.1640625" bestFit="1" customWidth="1"/>
    <col min="21" max="21" width="6.83203125" customWidth="1"/>
    <col min="22" max="23" width="10.83203125" customWidth="1"/>
    <col min="26" max="26" width="6.83203125" customWidth="1"/>
    <col min="27" max="28" width="10.83203125" customWidth="1"/>
    <col min="31" max="31" width="6.33203125" customWidth="1"/>
    <col min="35" max="35" width="9.5" customWidth="1"/>
    <col min="40" max="40" width="9.5" customWidth="1"/>
    <col min="42" max="42" width="9.83203125" customWidth="1"/>
    <col min="43" max="43" width="10" customWidth="1"/>
    <col min="45" max="45" width="9.5" customWidth="1"/>
  </cols>
  <sheetData>
    <row r="1" spans="1:45" ht="18" x14ac:dyDescent="0.2">
      <c r="A1" s="5"/>
      <c r="B1" s="34">
        <v>2019</v>
      </c>
      <c r="C1" s="34"/>
      <c r="D1" s="34"/>
      <c r="E1" s="34"/>
      <c r="F1" s="7"/>
      <c r="G1" s="34">
        <v>2020</v>
      </c>
      <c r="H1" s="34"/>
      <c r="I1" s="34"/>
      <c r="J1" s="34"/>
      <c r="L1" s="34">
        <v>2021</v>
      </c>
      <c r="M1" s="34"/>
      <c r="N1" s="34"/>
      <c r="O1" s="34"/>
      <c r="Q1" s="34">
        <v>2022</v>
      </c>
      <c r="R1" s="34"/>
      <c r="S1" s="34"/>
      <c r="T1" s="34"/>
      <c r="V1" s="34" t="s">
        <v>34</v>
      </c>
      <c r="W1" s="34"/>
      <c r="X1" s="34"/>
      <c r="Y1" s="34"/>
      <c r="AA1" s="34" t="s">
        <v>35</v>
      </c>
      <c r="AB1" s="34"/>
      <c r="AC1" s="34"/>
      <c r="AD1" s="34"/>
      <c r="AF1" s="34" t="s">
        <v>37</v>
      </c>
      <c r="AG1" s="34"/>
      <c r="AH1" s="34"/>
      <c r="AI1" s="34"/>
      <c r="AK1" s="34" t="s">
        <v>38</v>
      </c>
      <c r="AL1" s="34"/>
      <c r="AM1" s="34"/>
      <c r="AN1" s="34"/>
      <c r="AP1" s="34" t="s">
        <v>39</v>
      </c>
      <c r="AQ1" s="34"/>
      <c r="AR1" s="34"/>
      <c r="AS1" s="34"/>
    </row>
    <row r="2" spans="1:45" ht="45" x14ac:dyDescent="0.2">
      <c r="A2" s="2" t="s">
        <v>33</v>
      </c>
      <c r="B2" s="1" t="s">
        <v>29</v>
      </c>
      <c r="C2" s="1" t="s">
        <v>30</v>
      </c>
      <c r="D2" s="2" t="s">
        <v>31</v>
      </c>
      <c r="E2" s="3" t="s">
        <v>32</v>
      </c>
      <c r="F2" s="8"/>
      <c r="G2" s="12" t="s">
        <v>29</v>
      </c>
      <c r="H2" s="12" t="s">
        <v>30</v>
      </c>
      <c r="I2" s="13" t="s">
        <v>31</v>
      </c>
      <c r="J2" s="15" t="s">
        <v>32</v>
      </c>
      <c r="L2" s="12" t="s">
        <v>29</v>
      </c>
      <c r="M2" s="12" t="s">
        <v>30</v>
      </c>
      <c r="N2" s="13" t="s">
        <v>31</v>
      </c>
      <c r="O2" s="15" t="s">
        <v>32</v>
      </c>
      <c r="Q2" s="12" t="s">
        <v>29</v>
      </c>
      <c r="R2" s="12" t="s">
        <v>30</v>
      </c>
      <c r="S2" s="13" t="s">
        <v>31</v>
      </c>
      <c r="T2" s="15" t="s">
        <v>32</v>
      </c>
      <c r="V2" s="12" t="s">
        <v>29</v>
      </c>
      <c r="W2" s="12" t="s">
        <v>30</v>
      </c>
      <c r="X2" s="13" t="s">
        <v>31</v>
      </c>
      <c r="Y2" s="15" t="s">
        <v>32</v>
      </c>
      <c r="AA2" s="12" t="s">
        <v>29</v>
      </c>
      <c r="AB2" s="12" t="s">
        <v>30</v>
      </c>
      <c r="AC2" s="13" t="s">
        <v>31</v>
      </c>
      <c r="AD2" s="15" t="s">
        <v>32</v>
      </c>
      <c r="AF2" s="12" t="s">
        <v>29</v>
      </c>
      <c r="AG2" s="12" t="s">
        <v>30</v>
      </c>
      <c r="AH2" s="13" t="s">
        <v>31</v>
      </c>
      <c r="AI2" s="15" t="s">
        <v>32</v>
      </c>
      <c r="AK2" s="12" t="s">
        <v>29</v>
      </c>
      <c r="AL2" s="12" t="s">
        <v>30</v>
      </c>
      <c r="AM2" s="13" t="s">
        <v>31</v>
      </c>
      <c r="AN2" s="15" t="s">
        <v>32</v>
      </c>
      <c r="AP2" s="12" t="s">
        <v>29</v>
      </c>
      <c r="AQ2" s="12" t="s">
        <v>30</v>
      </c>
      <c r="AR2" s="13" t="s">
        <v>31</v>
      </c>
      <c r="AS2" s="15" t="s">
        <v>32</v>
      </c>
    </row>
    <row r="3" spans="1:45" x14ac:dyDescent="0.2">
      <c r="A3" s="4" t="s">
        <v>0</v>
      </c>
      <c r="B3" s="30">
        <v>2</v>
      </c>
      <c r="C3" s="30">
        <v>5</v>
      </c>
      <c r="D3" s="30">
        <f>SUM(B3:C3)</f>
        <v>7</v>
      </c>
      <c r="E3" s="31">
        <f t="shared" ref="E3:E31" si="0">D3/$D$32</f>
        <v>7.0635721493440967E-3</v>
      </c>
      <c r="F3" s="9"/>
      <c r="G3" s="29">
        <v>2</v>
      </c>
      <c r="H3" s="29">
        <v>5</v>
      </c>
      <c r="I3" s="29">
        <v>7</v>
      </c>
      <c r="J3" s="28">
        <f>I3/$I$32</f>
        <v>7.0281124497991966E-3</v>
      </c>
      <c r="L3" s="29">
        <v>2</v>
      </c>
      <c r="M3" s="29">
        <v>9</v>
      </c>
      <c r="N3" s="29">
        <v>11</v>
      </c>
      <c r="O3" s="28">
        <f>N3/$I$32</f>
        <v>1.104417670682731E-2</v>
      </c>
      <c r="Q3" s="27">
        <v>2</v>
      </c>
      <c r="R3" s="27">
        <v>12</v>
      </c>
      <c r="S3" s="27">
        <v>14</v>
      </c>
      <c r="T3" s="28">
        <f>S3/$I$32</f>
        <v>1.4056224899598393E-2</v>
      </c>
      <c r="V3" s="25">
        <v>2</v>
      </c>
      <c r="W3" s="25">
        <v>10</v>
      </c>
      <c r="X3" s="25">
        <v>12</v>
      </c>
      <c r="Y3" s="26">
        <f>X3/$X$32</f>
        <v>1.2658227848101266E-2</v>
      </c>
      <c r="AA3" s="25">
        <v>2</v>
      </c>
      <c r="AB3" s="25">
        <v>12</v>
      </c>
      <c r="AC3" s="25">
        <f>SUM(AA3:AB3)</f>
        <v>14</v>
      </c>
      <c r="AD3" s="26">
        <f>AC3/$AC$32</f>
        <v>1.4830508474576272E-2</v>
      </c>
      <c r="AF3" s="25">
        <v>2</v>
      </c>
      <c r="AG3" s="25">
        <v>12</v>
      </c>
      <c r="AH3" s="25">
        <f>SUM(AF3:AG3)</f>
        <v>14</v>
      </c>
      <c r="AI3" s="26">
        <f>AH3/$AH$32</f>
        <v>1.5005359056806002E-2</v>
      </c>
      <c r="AK3" s="25">
        <v>2</v>
      </c>
      <c r="AL3" s="25">
        <v>14</v>
      </c>
      <c r="AM3" s="25">
        <f>SUM(AK3:AL3)</f>
        <v>16</v>
      </c>
      <c r="AN3" s="26">
        <f>AM3/$AM$32</f>
        <v>1.7167381974248927E-2</v>
      </c>
      <c r="AP3" s="32">
        <v>2</v>
      </c>
      <c r="AQ3" s="32">
        <v>15</v>
      </c>
      <c r="AR3" s="32">
        <v>17</v>
      </c>
      <c r="AS3" s="33">
        <f t="shared" ref="AS3:AS30" si="1">AR3/$AR$32</f>
        <v>1.7507723995880537E-2</v>
      </c>
    </row>
    <row r="4" spans="1:45" x14ac:dyDescent="0.2">
      <c r="A4" s="4" t="s">
        <v>1</v>
      </c>
      <c r="B4" s="30">
        <v>6</v>
      </c>
      <c r="C4" s="30">
        <v>5</v>
      </c>
      <c r="D4" s="30">
        <f t="shared" ref="D4:D32" si="2">SUM(B4:C4)</f>
        <v>11</v>
      </c>
      <c r="E4" s="31">
        <f t="shared" si="0"/>
        <v>1.1099899091826439E-2</v>
      </c>
      <c r="F4" s="9"/>
      <c r="G4" s="29">
        <v>5</v>
      </c>
      <c r="H4" s="29">
        <v>3</v>
      </c>
      <c r="I4" s="29">
        <v>8</v>
      </c>
      <c r="J4" s="28">
        <f t="shared" ref="J4:J31" si="3">I4/$I$32</f>
        <v>8.0321285140562242E-3</v>
      </c>
      <c r="L4" s="29">
        <v>5</v>
      </c>
      <c r="M4" s="29">
        <v>3</v>
      </c>
      <c r="N4" s="29">
        <v>8</v>
      </c>
      <c r="O4" s="28">
        <f t="shared" ref="O4:O31" si="4">N4/$I$32</f>
        <v>8.0321285140562242E-3</v>
      </c>
      <c r="Q4" s="27">
        <v>5</v>
      </c>
      <c r="R4" s="27">
        <v>3</v>
      </c>
      <c r="S4" s="27">
        <v>8</v>
      </c>
      <c r="T4" s="28">
        <f t="shared" ref="T4:T31" si="5">S4/$I$32</f>
        <v>8.0321285140562242E-3</v>
      </c>
      <c r="V4" s="25">
        <v>5</v>
      </c>
      <c r="W4" s="25">
        <v>3</v>
      </c>
      <c r="X4" s="25">
        <v>8</v>
      </c>
      <c r="Y4" s="26">
        <f t="shared" ref="Y4:Y31" si="6">X4/$X$32</f>
        <v>8.4388185654008432E-3</v>
      </c>
      <c r="AA4" s="25">
        <v>4</v>
      </c>
      <c r="AB4" s="25">
        <v>3</v>
      </c>
      <c r="AC4" s="25">
        <f t="shared" ref="AC4:AC20" si="7">SUM(AA4:AB4)</f>
        <v>7</v>
      </c>
      <c r="AD4" s="26">
        <f t="shared" ref="AD4:AD31" si="8">AC4/$AC$32</f>
        <v>7.4152542372881358E-3</v>
      </c>
      <c r="AF4" s="25">
        <v>4</v>
      </c>
      <c r="AG4" s="25">
        <v>2</v>
      </c>
      <c r="AH4" s="25">
        <f t="shared" ref="AH4:AH20" si="9">SUM(AF4:AG4)</f>
        <v>6</v>
      </c>
      <c r="AI4" s="26">
        <f t="shared" ref="AI4:AI31" si="10">AH4/$AH$32</f>
        <v>6.4308681672025723E-3</v>
      </c>
      <c r="AK4" s="25">
        <v>4</v>
      </c>
      <c r="AL4" s="25">
        <v>2</v>
      </c>
      <c r="AM4" s="25">
        <f t="shared" ref="AM4:AM20" si="11">SUM(AK4:AL4)</f>
        <v>6</v>
      </c>
      <c r="AN4" s="26">
        <f t="shared" ref="AN4:AN31" si="12">AM4/$AM$32</f>
        <v>6.4377682403433476E-3</v>
      </c>
      <c r="AP4" s="32">
        <v>4</v>
      </c>
      <c r="AQ4" s="32">
        <v>3</v>
      </c>
      <c r="AR4" s="32">
        <v>7</v>
      </c>
      <c r="AS4" s="33">
        <f t="shared" si="1"/>
        <v>7.2090628218331619E-3</v>
      </c>
    </row>
    <row r="5" spans="1:45" x14ac:dyDescent="0.2">
      <c r="A5" s="4" t="s">
        <v>2</v>
      </c>
      <c r="B5" s="30">
        <v>8</v>
      </c>
      <c r="C5" s="30">
        <v>7</v>
      </c>
      <c r="D5" s="30">
        <f t="shared" si="2"/>
        <v>15</v>
      </c>
      <c r="E5" s="31">
        <f t="shared" si="0"/>
        <v>1.5136226034308779E-2</v>
      </c>
      <c r="F5" s="9"/>
      <c r="G5" s="29">
        <v>8</v>
      </c>
      <c r="H5" s="29">
        <v>8</v>
      </c>
      <c r="I5" s="29">
        <v>16</v>
      </c>
      <c r="J5" s="28">
        <f t="shared" si="3"/>
        <v>1.6064257028112448E-2</v>
      </c>
      <c r="L5" s="29">
        <v>8</v>
      </c>
      <c r="M5" s="29">
        <v>8</v>
      </c>
      <c r="N5" s="29">
        <v>16</v>
      </c>
      <c r="O5" s="28">
        <f t="shared" si="4"/>
        <v>1.6064257028112448E-2</v>
      </c>
      <c r="Q5" s="27">
        <v>8</v>
      </c>
      <c r="R5" s="27">
        <v>9</v>
      </c>
      <c r="S5" s="27">
        <v>17</v>
      </c>
      <c r="T5" s="28">
        <f t="shared" si="5"/>
        <v>1.7068273092369479E-2</v>
      </c>
      <c r="V5" s="25">
        <v>8</v>
      </c>
      <c r="W5" s="25">
        <v>10</v>
      </c>
      <c r="X5" s="25">
        <v>18</v>
      </c>
      <c r="Y5" s="26">
        <f t="shared" si="6"/>
        <v>1.8987341772151899E-2</v>
      </c>
      <c r="AA5" s="25">
        <v>7</v>
      </c>
      <c r="AB5" s="25">
        <v>10</v>
      </c>
      <c r="AC5" s="25">
        <f t="shared" si="7"/>
        <v>17</v>
      </c>
      <c r="AD5" s="26">
        <f t="shared" si="8"/>
        <v>1.8008474576271187E-2</v>
      </c>
      <c r="AF5" s="25">
        <v>7</v>
      </c>
      <c r="AG5" s="25">
        <v>10</v>
      </c>
      <c r="AH5" s="25">
        <f t="shared" si="9"/>
        <v>17</v>
      </c>
      <c r="AI5" s="26">
        <f t="shared" si="10"/>
        <v>1.8220793140407289E-2</v>
      </c>
      <c r="AK5" s="25">
        <v>7</v>
      </c>
      <c r="AL5" s="25">
        <v>10</v>
      </c>
      <c r="AM5" s="25">
        <f t="shared" si="11"/>
        <v>17</v>
      </c>
      <c r="AN5" s="26">
        <f t="shared" si="12"/>
        <v>1.8240343347639486E-2</v>
      </c>
      <c r="AP5" s="32">
        <v>8</v>
      </c>
      <c r="AQ5" s="32">
        <v>10</v>
      </c>
      <c r="AR5" s="32">
        <v>18</v>
      </c>
      <c r="AS5" s="33">
        <f t="shared" si="1"/>
        <v>1.8537590113285273E-2</v>
      </c>
    </row>
    <row r="6" spans="1:45" x14ac:dyDescent="0.2">
      <c r="A6" s="4" t="s">
        <v>3</v>
      </c>
      <c r="B6" s="30">
        <v>4</v>
      </c>
      <c r="C6" s="30">
        <v>8</v>
      </c>
      <c r="D6" s="30">
        <f t="shared" si="2"/>
        <v>12</v>
      </c>
      <c r="E6" s="31">
        <f t="shared" si="0"/>
        <v>1.2108980827447022E-2</v>
      </c>
      <c r="F6" s="9"/>
      <c r="G6" s="29">
        <v>3</v>
      </c>
      <c r="H6" s="29">
        <v>9</v>
      </c>
      <c r="I6" s="29">
        <v>12</v>
      </c>
      <c r="J6" s="28">
        <f t="shared" si="3"/>
        <v>1.2048192771084338E-2</v>
      </c>
      <c r="L6" s="29">
        <v>3</v>
      </c>
      <c r="M6" s="29">
        <v>8</v>
      </c>
      <c r="N6" s="29">
        <v>11</v>
      </c>
      <c r="O6" s="28">
        <f t="shared" si="4"/>
        <v>1.104417670682731E-2</v>
      </c>
      <c r="Q6" s="27">
        <v>2</v>
      </c>
      <c r="R6" s="27">
        <v>7</v>
      </c>
      <c r="S6" s="27">
        <v>9</v>
      </c>
      <c r="T6" s="28">
        <f t="shared" si="5"/>
        <v>9.0361445783132526E-3</v>
      </c>
      <c r="V6" s="25">
        <v>1</v>
      </c>
      <c r="W6" s="25">
        <v>7</v>
      </c>
      <c r="X6" s="25">
        <v>8</v>
      </c>
      <c r="Y6" s="26">
        <f t="shared" si="6"/>
        <v>8.4388185654008432E-3</v>
      </c>
      <c r="AA6" s="25">
        <v>2</v>
      </c>
      <c r="AB6" s="25">
        <v>7</v>
      </c>
      <c r="AC6" s="25">
        <f t="shared" si="7"/>
        <v>9</v>
      </c>
      <c r="AD6" s="26">
        <f t="shared" si="8"/>
        <v>9.5338983050847464E-3</v>
      </c>
      <c r="AF6" s="25">
        <v>1</v>
      </c>
      <c r="AG6" s="25">
        <v>7</v>
      </c>
      <c r="AH6" s="25">
        <f t="shared" si="9"/>
        <v>8</v>
      </c>
      <c r="AI6" s="26">
        <f t="shared" si="10"/>
        <v>8.5744908896034297E-3</v>
      </c>
      <c r="AK6" s="25">
        <v>2</v>
      </c>
      <c r="AL6" s="25">
        <v>7</v>
      </c>
      <c r="AM6" s="25">
        <f t="shared" si="11"/>
        <v>9</v>
      </c>
      <c r="AN6" s="26">
        <f t="shared" si="12"/>
        <v>9.6566523605150223E-3</v>
      </c>
      <c r="AP6" s="32">
        <v>1</v>
      </c>
      <c r="AQ6" s="32">
        <v>7</v>
      </c>
      <c r="AR6" s="32">
        <v>8</v>
      </c>
      <c r="AS6" s="33">
        <f t="shared" si="1"/>
        <v>8.2389289392378988E-3</v>
      </c>
    </row>
    <row r="7" spans="1:45" x14ac:dyDescent="0.2">
      <c r="A7" s="4" t="s">
        <v>4</v>
      </c>
      <c r="B7" s="30">
        <v>41</v>
      </c>
      <c r="C7" s="30">
        <v>9</v>
      </c>
      <c r="D7" s="30">
        <f t="shared" si="2"/>
        <v>50</v>
      </c>
      <c r="E7" s="31">
        <f t="shared" si="0"/>
        <v>5.0454086781029264E-2</v>
      </c>
      <c r="F7" s="9"/>
      <c r="G7" s="29">
        <v>42</v>
      </c>
      <c r="H7" s="29">
        <v>9</v>
      </c>
      <c r="I7" s="29">
        <v>51</v>
      </c>
      <c r="J7" s="28">
        <f t="shared" si="3"/>
        <v>5.1204819277108432E-2</v>
      </c>
      <c r="L7" s="29">
        <v>39</v>
      </c>
      <c r="M7" s="29">
        <v>8</v>
      </c>
      <c r="N7" s="29">
        <v>47</v>
      </c>
      <c r="O7" s="28">
        <f t="shared" si="4"/>
        <v>4.7188755020080318E-2</v>
      </c>
      <c r="Q7" s="27">
        <v>38</v>
      </c>
      <c r="R7" s="27">
        <v>9</v>
      </c>
      <c r="S7" s="27">
        <v>47</v>
      </c>
      <c r="T7" s="28">
        <f t="shared" si="5"/>
        <v>4.7188755020080318E-2</v>
      </c>
      <c r="V7" s="25">
        <v>36</v>
      </c>
      <c r="W7" s="25">
        <v>9</v>
      </c>
      <c r="X7" s="25">
        <v>45</v>
      </c>
      <c r="Y7" s="26">
        <f t="shared" si="6"/>
        <v>4.746835443037975E-2</v>
      </c>
      <c r="AA7" s="25">
        <v>36</v>
      </c>
      <c r="AB7" s="25">
        <v>9</v>
      </c>
      <c r="AC7" s="25">
        <f t="shared" si="7"/>
        <v>45</v>
      </c>
      <c r="AD7" s="26">
        <f t="shared" si="8"/>
        <v>4.7669491525423727E-2</v>
      </c>
      <c r="AF7" s="25">
        <v>35</v>
      </c>
      <c r="AG7" s="25">
        <v>9</v>
      </c>
      <c r="AH7" s="25">
        <f t="shared" si="9"/>
        <v>44</v>
      </c>
      <c r="AI7" s="26">
        <f t="shared" si="10"/>
        <v>4.7159699892818867E-2</v>
      </c>
      <c r="AK7" s="25">
        <v>35</v>
      </c>
      <c r="AL7" s="25">
        <v>9</v>
      </c>
      <c r="AM7" s="25">
        <f t="shared" si="11"/>
        <v>44</v>
      </c>
      <c r="AN7" s="26">
        <f t="shared" si="12"/>
        <v>4.7210300429184553E-2</v>
      </c>
      <c r="AP7" s="32">
        <v>35</v>
      </c>
      <c r="AQ7" s="32">
        <v>9</v>
      </c>
      <c r="AR7" s="32">
        <v>44</v>
      </c>
      <c r="AS7" s="33">
        <f t="shared" si="1"/>
        <v>4.5314109165808442E-2</v>
      </c>
    </row>
    <row r="8" spans="1:45" x14ac:dyDescent="0.2">
      <c r="A8" s="4" t="s">
        <v>5</v>
      </c>
      <c r="B8" s="6"/>
      <c r="C8" s="30">
        <v>16</v>
      </c>
      <c r="D8" s="30">
        <f t="shared" si="2"/>
        <v>16</v>
      </c>
      <c r="E8" s="31">
        <f t="shared" si="0"/>
        <v>1.6145307769929364E-2</v>
      </c>
      <c r="F8" s="9"/>
      <c r="G8" s="11"/>
      <c r="H8" s="29">
        <v>16</v>
      </c>
      <c r="I8" s="29">
        <v>16</v>
      </c>
      <c r="J8" s="28">
        <f t="shared" si="3"/>
        <v>1.6064257028112448E-2</v>
      </c>
      <c r="L8" s="11"/>
      <c r="M8" s="29">
        <v>16</v>
      </c>
      <c r="N8" s="29">
        <v>16</v>
      </c>
      <c r="O8" s="28">
        <f t="shared" si="4"/>
        <v>1.6064257028112448E-2</v>
      </c>
      <c r="Q8" s="27"/>
      <c r="R8" s="27">
        <v>16</v>
      </c>
      <c r="S8" s="27">
        <v>16</v>
      </c>
      <c r="T8" s="28">
        <f t="shared" si="5"/>
        <v>1.6064257028112448E-2</v>
      </c>
      <c r="V8" s="25"/>
      <c r="W8" s="25">
        <v>16</v>
      </c>
      <c r="X8" s="25">
        <v>16</v>
      </c>
      <c r="Y8" s="26">
        <f t="shared" si="6"/>
        <v>1.6877637130801686E-2</v>
      </c>
      <c r="AA8" s="25"/>
      <c r="AB8" s="25">
        <v>16</v>
      </c>
      <c r="AC8" s="25">
        <f t="shared" si="7"/>
        <v>16</v>
      </c>
      <c r="AD8" s="26">
        <f t="shared" si="8"/>
        <v>1.6949152542372881E-2</v>
      </c>
      <c r="AF8" s="25"/>
      <c r="AG8" s="25">
        <v>16</v>
      </c>
      <c r="AH8" s="25">
        <f t="shared" si="9"/>
        <v>16</v>
      </c>
      <c r="AI8" s="26">
        <f t="shared" si="10"/>
        <v>1.7148981779206859E-2</v>
      </c>
      <c r="AK8" s="25"/>
      <c r="AL8" s="25">
        <v>16</v>
      </c>
      <c r="AM8" s="25">
        <f t="shared" si="11"/>
        <v>16</v>
      </c>
      <c r="AN8" s="26">
        <f t="shared" si="12"/>
        <v>1.7167381974248927E-2</v>
      </c>
      <c r="AP8" s="32"/>
      <c r="AQ8" s="32">
        <v>16</v>
      </c>
      <c r="AR8" s="32">
        <v>16</v>
      </c>
      <c r="AS8" s="33">
        <f t="shared" si="1"/>
        <v>1.6477857878475798E-2</v>
      </c>
    </row>
    <row r="9" spans="1:45" x14ac:dyDescent="0.2">
      <c r="A9" s="4" t="s">
        <v>6</v>
      </c>
      <c r="B9" s="30">
        <v>10</v>
      </c>
      <c r="C9" s="30">
        <v>8</v>
      </c>
      <c r="D9" s="30">
        <f t="shared" si="2"/>
        <v>18</v>
      </c>
      <c r="E9" s="31">
        <f t="shared" si="0"/>
        <v>1.8163471241170535E-2</v>
      </c>
      <c r="F9" s="9"/>
      <c r="G9" s="29">
        <v>9</v>
      </c>
      <c r="H9" s="29">
        <v>9</v>
      </c>
      <c r="I9" s="29">
        <v>18</v>
      </c>
      <c r="J9" s="28">
        <f t="shared" si="3"/>
        <v>1.8072289156626505E-2</v>
      </c>
      <c r="L9" s="29">
        <v>8</v>
      </c>
      <c r="M9" s="29">
        <v>8</v>
      </c>
      <c r="N9" s="29">
        <v>16</v>
      </c>
      <c r="O9" s="28">
        <f t="shared" si="4"/>
        <v>1.6064257028112448E-2</v>
      </c>
      <c r="Q9" s="27">
        <v>9</v>
      </c>
      <c r="R9" s="27">
        <v>3</v>
      </c>
      <c r="S9" s="27">
        <v>12</v>
      </c>
      <c r="T9" s="28">
        <f t="shared" si="5"/>
        <v>1.2048192771084338E-2</v>
      </c>
      <c r="V9" s="25">
        <v>6</v>
      </c>
      <c r="W9" s="25">
        <v>2</v>
      </c>
      <c r="X9" s="25">
        <v>8</v>
      </c>
      <c r="Y9" s="26">
        <f t="shared" si="6"/>
        <v>8.4388185654008432E-3</v>
      </c>
      <c r="AA9" s="25">
        <v>4</v>
      </c>
      <c r="AB9" s="25">
        <v>3</v>
      </c>
      <c r="AC9" s="25">
        <f t="shared" si="7"/>
        <v>7</v>
      </c>
      <c r="AD9" s="26">
        <f t="shared" si="8"/>
        <v>7.4152542372881358E-3</v>
      </c>
      <c r="AF9" s="25">
        <v>4</v>
      </c>
      <c r="AG9" s="25">
        <v>2</v>
      </c>
      <c r="AH9" s="25">
        <f t="shared" si="9"/>
        <v>6</v>
      </c>
      <c r="AI9" s="26">
        <f t="shared" si="10"/>
        <v>6.4308681672025723E-3</v>
      </c>
      <c r="AK9" s="25">
        <v>4</v>
      </c>
      <c r="AL9" s="25">
        <v>2</v>
      </c>
      <c r="AM9" s="25">
        <f t="shared" si="11"/>
        <v>6</v>
      </c>
      <c r="AN9" s="26">
        <f t="shared" si="12"/>
        <v>6.4377682403433476E-3</v>
      </c>
      <c r="AP9" s="32">
        <v>9</v>
      </c>
      <c r="AQ9" s="32">
        <v>2</v>
      </c>
      <c r="AR9" s="32">
        <v>11</v>
      </c>
      <c r="AS9" s="33">
        <f t="shared" si="1"/>
        <v>1.132852729145211E-2</v>
      </c>
    </row>
    <row r="10" spans="1:45" x14ac:dyDescent="0.2">
      <c r="A10" s="4" t="s">
        <v>7</v>
      </c>
      <c r="B10" s="30">
        <v>31</v>
      </c>
      <c r="C10" s="30">
        <v>51</v>
      </c>
      <c r="D10" s="30">
        <f t="shared" si="2"/>
        <v>82</v>
      </c>
      <c r="E10" s="31">
        <f t="shared" si="0"/>
        <v>8.2744702320887986E-2</v>
      </c>
      <c r="F10" s="9"/>
      <c r="G10" s="29">
        <v>29</v>
      </c>
      <c r="H10" s="29">
        <v>49</v>
      </c>
      <c r="I10" s="29">
        <v>78</v>
      </c>
      <c r="J10" s="28">
        <f t="shared" si="3"/>
        <v>7.8313253012048195E-2</v>
      </c>
      <c r="L10" s="29">
        <v>27</v>
      </c>
      <c r="M10" s="29">
        <v>45</v>
      </c>
      <c r="N10" s="29">
        <v>72</v>
      </c>
      <c r="O10" s="28">
        <f t="shared" si="4"/>
        <v>7.2289156626506021E-2</v>
      </c>
      <c r="Q10" s="27">
        <v>29</v>
      </c>
      <c r="R10" s="27">
        <v>43</v>
      </c>
      <c r="S10" s="27">
        <v>72</v>
      </c>
      <c r="T10" s="28">
        <f t="shared" si="5"/>
        <v>7.2289156626506021E-2</v>
      </c>
      <c r="V10" s="25">
        <v>27</v>
      </c>
      <c r="W10" s="25">
        <v>43</v>
      </c>
      <c r="X10" s="25">
        <v>70</v>
      </c>
      <c r="Y10" s="26">
        <f t="shared" si="6"/>
        <v>7.3839662447257384E-2</v>
      </c>
      <c r="AA10" s="25">
        <v>26</v>
      </c>
      <c r="AB10" s="25">
        <v>43</v>
      </c>
      <c r="AC10" s="25">
        <f t="shared" si="7"/>
        <v>69</v>
      </c>
      <c r="AD10" s="26">
        <f t="shared" si="8"/>
        <v>7.309322033898305E-2</v>
      </c>
      <c r="AF10" s="25">
        <v>27</v>
      </c>
      <c r="AG10" s="25">
        <v>42</v>
      </c>
      <c r="AH10" s="25">
        <f t="shared" si="9"/>
        <v>69</v>
      </c>
      <c r="AI10" s="26">
        <f t="shared" si="10"/>
        <v>7.3954983922829579E-2</v>
      </c>
      <c r="AK10" s="25">
        <v>27</v>
      </c>
      <c r="AL10" s="25">
        <v>41</v>
      </c>
      <c r="AM10" s="25">
        <f t="shared" si="11"/>
        <v>68</v>
      </c>
      <c r="AN10" s="26">
        <f t="shared" si="12"/>
        <v>7.2961373390557943E-2</v>
      </c>
      <c r="AP10" s="32">
        <v>28</v>
      </c>
      <c r="AQ10" s="32">
        <v>42</v>
      </c>
      <c r="AR10" s="32">
        <v>70</v>
      </c>
      <c r="AS10" s="33">
        <f t="shared" si="1"/>
        <v>7.209062821833162E-2</v>
      </c>
    </row>
    <row r="11" spans="1:45" x14ac:dyDescent="0.2">
      <c r="A11" s="4" t="s">
        <v>8</v>
      </c>
      <c r="B11" s="30">
        <v>20</v>
      </c>
      <c r="C11" s="30">
        <v>20</v>
      </c>
      <c r="D11" s="30">
        <f t="shared" si="2"/>
        <v>40</v>
      </c>
      <c r="E11" s="31">
        <f t="shared" si="0"/>
        <v>4.0363269424823413E-2</v>
      </c>
      <c r="F11" s="9"/>
      <c r="G11" s="29">
        <v>19</v>
      </c>
      <c r="H11" s="29">
        <v>20</v>
      </c>
      <c r="I11" s="29">
        <v>39</v>
      </c>
      <c r="J11" s="28">
        <f t="shared" si="3"/>
        <v>3.9156626506024098E-2</v>
      </c>
      <c r="L11" s="29">
        <v>18</v>
      </c>
      <c r="M11" s="29">
        <v>20</v>
      </c>
      <c r="N11" s="29">
        <v>38</v>
      </c>
      <c r="O11" s="28">
        <f t="shared" si="4"/>
        <v>3.8152610441767071E-2</v>
      </c>
      <c r="Q11" s="27">
        <v>20</v>
      </c>
      <c r="R11" s="27">
        <v>19</v>
      </c>
      <c r="S11" s="27">
        <v>39</v>
      </c>
      <c r="T11" s="28">
        <f t="shared" si="5"/>
        <v>3.9156626506024098E-2</v>
      </c>
      <c r="V11" s="25">
        <v>18</v>
      </c>
      <c r="W11" s="25">
        <v>19</v>
      </c>
      <c r="X11" s="25">
        <v>37</v>
      </c>
      <c r="Y11" s="26">
        <f t="shared" si="6"/>
        <v>3.9029535864978905E-2</v>
      </c>
      <c r="AA11" s="25">
        <v>18</v>
      </c>
      <c r="AB11" s="25">
        <v>19</v>
      </c>
      <c r="AC11" s="25">
        <f t="shared" si="7"/>
        <v>37</v>
      </c>
      <c r="AD11" s="26">
        <f t="shared" si="8"/>
        <v>3.9194915254237288E-2</v>
      </c>
      <c r="AF11" s="25">
        <v>18</v>
      </c>
      <c r="AG11" s="25">
        <v>19</v>
      </c>
      <c r="AH11" s="25">
        <f t="shared" si="9"/>
        <v>37</v>
      </c>
      <c r="AI11" s="26">
        <f t="shared" si="10"/>
        <v>3.965702036441586E-2</v>
      </c>
      <c r="AK11" s="25">
        <v>17</v>
      </c>
      <c r="AL11" s="25">
        <v>19</v>
      </c>
      <c r="AM11" s="25">
        <f t="shared" si="11"/>
        <v>36</v>
      </c>
      <c r="AN11" s="26">
        <f t="shared" si="12"/>
        <v>3.8626609442060089E-2</v>
      </c>
      <c r="AP11" s="32">
        <v>18</v>
      </c>
      <c r="AQ11" s="32">
        <v>19</v>
      </c>
      <c r="AR11" s="32">
        <v>37</v>
      </c>
      <c r="AS11" s="33">
        <f t="shared" si="1"/>
        <v>3.8105046343975282E-2</v>
      </c>
    </row>
    <row r="12" spans="1:45" x14ac:dyDescent="0.2">
      <c r="A12" s="4" t="s">
        <v>9</v>
      </c>
      <c r="B12" s="30">
        <v>10</v>
      </c>
      <c r="C12" s="30">
        <v>7</v>
      </c>
      <c r="D12" s="30">
        <f t="shared" si="2"/>
        <v>17</v>
      </c>
      <c r="E12" s="31">
        <f t="shared" si="0"/>
        <v>1.7154389505549948E-2</v>
      </c>
      <c r="F12" s="9"/>
      <c r="G12" s="29">
        <v>8</v>
      </c>
      <c r="H12" s="29">
        <v>7</v>
      </c>
      <c r="I12" s="29">
        <v>15</v>
      </c>
      <c r="J12" s="28">
        <f t="shared" si="3"/>
        <v>1.5060240963855422E-2</v>
      </c>
      <c r="L12" s="29">
        <v>8</v>
      </c>
      <c r="M12" s="29">
        <v>7</v>
      </c>
      <c r="N12" s="29">
        <v>15</v>
      </c>
      <c r="O12" s="28">
        <f t="shared" si="4"/>
        <v>1.5060240963855422E-2</v>
      </c>
      <c r="Q12" s="27">
        <v>8</v>
      </c>
      <c r="R12" s="27">
        <v>7</v>
      </c>
      <c r="S12" s="27">
        <v>15</v>
      </c>
      <c r="T12" s="28">
        <f t="shared" si="5"/>
        <v>1.5060240963855422E-2</v>
      </c>
      <c r="V12" s="25">
        <v>8</v>
      </c>
      <c r="W12" s="25">
        <v>7</v>
      </c>
      <c r="X12" s="25">
        <v>15</v>
      </c>
      <c r="Y12" s="26">
        <f t="shared" si="6"/>
        <v>1.5822784810126583E-2</v>
      </c>
      <c r="AA12" s="25">
        <v>8</v>
      </c>
      <c r="AB12" s="25">
        <v>7</v>
      </c>
      <c r="AC12" s="25">
        <f t="shared" si="7"/>
        <v>15</v>
      </c>
      <c r="AD12" s="26">
        <f t="shared" si="8"/>
        <v>1.5889830508474576E-2</v>
      </c>
      <c r="AF12" s="25">
        <v>8</v>
      </c>
      <c r="AG12" s="25">
        <v>7</v>
      </c>
      <c r="AH12" s="25">
        <f t="shared" si="9"/>
        <v>15</v>
      </c>
      <c r="AI12" s="26">
        <f t="shared" si="10"/>
        <v>1.607717041800643E-2</v>
      </c>
      <c r="AK12" s="25">
        <v>8</v>
      </c>
      <c r="AL12" s="25">
        <v>7</v>
      </c>
      <c r="AM12" s="25">
        <f t="shared" si="11"/>
        <v>15</v>
      </c>
      <c r="AN12" s="26">
        <f t="shared" si="12"/>
        <v>1.6094420600858368E-2</v>
      </c>
      <c r="AP12" s="32">
        <v>8</v>
      </c>
      <c r="AQ12" s="32">
        <v>7</v>
      </c>
      <c r="AR12" s="32">
        <v>15</v>
      </c>
      <c r="AS12" s="33">
        <f t="shared" si="1"/>
        <v>1.5447991761071062E-2</v>
      </c>
    </row>
    <row r="13" spans="1:45" x14ac:dyDescent="0.2">
      <c r="A13" s="4" t="s">
        <v>10</v>
      </c>
      <c r="B13" s="30">
        <v>38</v>
      </c>
      <c r="C13" s="30">
        <v>36</v>
      </c>
      <c r="D13" s="30">
        <f t="shared" si="2"/>
        <v>74</v>
      </c>
      <c r="E13" s="31">
        <f t="shared" si="0"/>
        <v>7.4672048435923316E-2</v>
      </c>
      <c r="F13" s="9"/>
      <c r="G13" s="29">
        <v>43</v>
      </c>
      <c r="H13" s="29">
        <v>34</v>
      </c>
      <c r="I13" s="29">
        <v>77</v>
      </c>
      <c r="J13" s="28">
        <f t="shared" si="3"/>
        <v>7.7309236947791168E-2</v>
      </c>
      <c r="L13" s="29">
        <v>45</v>
      </c>
      <c r="M13" s="29">
        <v>32</v>
      </c>
      <c r="N13" s="29">
        <v>77</v>
      </c>
      <c r="O13" s="28">
        <f t="shared" si="4"/>
        <v>7.7309236947791168E-2</v>
      </c>
      <c r="Q13" s="27">
        <v>42</v>
      </c>
      <c r="R13" s="27">
        <v>32</v>
      </c>
      <c r="S13" s="27">
        <v>74</v>
      </c>
      <c r="T13" s="28">
        <f t="shared" si="5"/>
        <v>7.4297188755020074E-2</v>
      </c>
      <c r="V13" s="25">
        <v>38</v>
      </c>
      <c r="W13" s="25">
        <v>29</v>
      </c>
      <c r="X13" s="25">
        <v>67</v>
      </c>
      <c r="Y13" s="26">
        <f t="shared" si="6"/>
        <v>7.0675105485232065E-2</v>
      </c>
      <c r="AA13" s="25">
        <v>38</v>
      </c>
      <c r="AB13" s="25">
        <v>29</v>
      </c>
      <c r="AC13" s="25">
        <f t="shared" si="7"/>
        <v>67</v>
      </c>
      <c r="AD13" s="26">
        <f t="shared" si="8"/>
        <v>7.0974576271186446E-2</v>
      </c>
      <c r="AF13" s="25">
        <v>38</v>
      </c>
      <c r="AG13" s="25">
        <v>29</v>
      </c>
      <c r="AH13" s="25">
        <f t="shared" si="9"/>
        <v>67</v>
      </c>
      <c r="AI13" s="26">
        <f t="shared" si="10"/>
        <v>7.1811361200428719E-2</v>
      </c>
      <c r="AK13" s="25">
        <v>38</v>
      </c>
      <c r="AL13" s="25">
        <v>28</v>
      </c>
      <c r="AM13" s="25">
        <f t="shared" si="11"/>
        <v>66</v>
      </c>
      <c r="AN13" s="26">
        <f t="shared" si="12"/>
        <v>7.0815450643776826E-2</v>
      </c>
      <c r="AP13" s="32">
        <v>43</v>
      </c>
      <c r="AQ13" s="32">
        <v>29</v>
      </c>
      <c r="AR13" s="32">
        <v>72</v>
      </c>
      <c r="AS13" s="33">
        <f t="shared" si="1"/>
        <v>7.4150360453141093E-2</v>
      </c>
    </row>
    <row r="14" spans="1:45" x14ac:dyDescent="0.2">
      <c r="A14" s="4" t="s">
        <v>11</v>
      </c>
      <c r="B14" s="30">
        <v>103</v>
      </c>
      <c r="C14" s="30">
        <v>73</v>
      </c>
      <c r="D14" s="30">
        <f t="shared" si="2"/>
        <v>176</v>
      </c>
      <c r="E14" s="31">
        <f t="shared" si="0"/>
        <v>0.17759838546922302</v>
      </c>
      <c r="F14" s="9"/>
      <c r="G14" s="29">
        <v>99</v>
      </c>
      <c r="H14" s="29">
        <v>76</v>
      </c>
      <c r="I14" s="29">
        <v>175</v>
      </c>
      <c r="J14" s="28">
        <f t="shared" si="3"/>
        <v>0.17570281124497991</v>
      </c>
      <c r="L14" s="29">
        <v>97</v>
      </c>
      <c r="M14" s="29">
        <v>76</v>
      </c>
      <c r="N14" s="29">
        <v>173</v>
      </c>
      <c r="O14" s="28">
        <f t="shared" si="4"/>
        <v>0.17369477911646586</v>
      </c>
      <c r="Q14" s="27">
        <v>93</v>
      </c>
      <c r="R14" s="27">
        <v>74</v>
      </c>
      <c r="S14" s="27">
        <v>167</v>
      </c>
      <c r="T14" s="28">
        <f t="shared" si="5"/>
        <v>0.1676706827309237</v>
      </c>
      <c r="V14" s="25">
        <v>92</v>
      </c>
      <c r="W14" s="25">
        <v>77</v>
      </c>
      <c r="X14" s="25">
        <v>169</v>
      </c>
      <c r="Y14" s="26">
        <f t="shared" si="6"/>
        <v>0.17827004219409281</v>
      </c>
      <c r="AA14" s="25">
        <v>89</v>
      </c>
      <c r="AB14" s="25">
        <v>76</v>
      </c>
      <c r="AC14" s="25">
        <f t="shared" si="7"/>
        <v>165</v>
      </c>
      <c r="AD14" s="26">
        <f t="shared" si="8"/>
        <v>0.17478813559322035</v>
      </c>
      <c r="AF14" s="25">
        <v>88</v>
      </c>
      <c r="AG14" s="25">
        <v>76</v>
      </c>
      <c r="AH14" s="25">
        <f t="shared" si="9"/>
        <v>164</v>
      </c>
      <c r="AI14" s="26">
        <f t="shared" si="10"/>
        <v>0.17577706323687031</v>
      </c>
      <c r="AK14" s="25">
        <v>86</v>
      </c>
      <c r="AL14" s="25">
        <v>75</v>
      </c>
      <c r="AM14" s="25">
        <f t="shared" si="11"/>
        <v>161</v>
      </c>
      <c r="AN14" s="26">
        <f t="shared" si="12"/>
        <v>0.17274678111587982</v>
      </c>
      <c r="AP14" s="32">
        <v>89</v>
      </c>
      <c r="AQ14" s="32">
        <v>74</v>
      </c>
      <c r="AR14" s="32">
        <v>163</v>
      </c>
      <c r="AS14" s="33">
        <f t="shared" si="1"/>
        <v>0.16786817713697219</v>
      </c>
    </row>
    <row r="15" spans="1:45" x14ac:dyDescent="0.2">
      <c r="A15" s="4" t="s">
        <v>12</v>
      </c>
      <c r="B15" s="6"/>
      <c r="C15" s="30">
        <v>5</v>
      </c>
      <c r="D15" s="30">
        <f t="shared" si="2"/>
        <v>5</v>
      </c>
      <c r="E15" s="31">
        <f t="shared" si="0"/>
        <v>5.0454086781029266E-3</v>
      </c>
      <c r="F15" s="9"/>
      <c r="G15" s="11"/>
      <c r="H15" s="29">
        <v>6</v>
      </c>
      <c r="I15" s="29">
        <v>6</v>
      </c>
      <c r="J15" s="28">
        <f t="shared" si="3"/>
        <v>6.024096385542169E-3</v>
      </c>
      <c r="L15" s="11"/>
      <c r="M15" s="29">
        <v>6</v>
      </c>
      <c r="N15" s="29">
        <v>6</v>
      </c>
      <c r="O15" s="28">
        <f t="shared" si="4"/>
        <v>6.024096385542169E-3</v>
      </c>
      <c r="Q15" s="27"/>
      <c r="R15" s="27">
        <v>3</v>
      </c>
      <c r="S15" s="27">
        <v>3</v>
      </c>
      <c r="T15" s="28">
        <f t="shared" si="5"/>
        <v>3.0120481927710845E-3</v>
      </c>
      <c r="V15" s="25"/>
      <c r="W15" s="25">
        <v>3</v>
      </c>
      <c r="X15" s="25">
        <v>3</v>
      </c>
      <c r="Y15" s="26">
        <f t="shared" si="6"/>
        <v>3.1645569620253164E-3</v>
      </c>
      <c r="AA15" s="25">
        <v>1</v>
      </c>
      <c r="AB15" s="25">
        <v>3</v>
      </c>
      <c r="AC15" s="25">
        <f t="shared" si="7"/>
        <v>4</v>
      </c>
      <c r="AD15" s="26">
        <f t="shared" si="8"/>
        <v>4.2372881355932203E-3</v>
      </c>
      <c r="AF15" s="25">
        <v>1</v>
      </c>
      <c r="AG15" s="25">
        <v>3</v>
      </c>
      <c r="AH15" s="25">
        <f t="shared" si="9"/>
        <v>4</v>
      </c>
      <c r="AI15" s="26">
        <f t="shared" si="10"/>
        <v>4.2872454448017148E-3</v>
      </c>
      <c r="AK15" s="25">
        <v>1</v>
      </c>
      <c r="AL15" s="25">
        <v>3</v>
      </c>
      <c r="AM15" s="25">
        <f t="shared" si="11"/>
        <v>4</v>
      </c>
      <c r="AN15" s="26">
        <f t="shared" si="12"/>
        <v>4.2918454935622317E-3</v>
      </c>
      <c r="AP15" s="32">
        <v>3</v>
      </c>
      <c r="AQ15" s="32">
        <v>8</v>
      </c>
      <c r="AR15" s="32">
        <v>11</v>
      </c>
      <c r="AS15" s="33">
        <f t="shared" si="1"/>
        <v>1.132852729145211E-2</v>
      </c>
    </row>
    <row r="16" spans="1:45" x14ac:dyDescent="0.2">
      <c r="A16" s="4" t="s">
        <v>13</v>
      </c>
      <c r="B16" s="30">
        <v>21</v>
      </c>
      <c r="C16" s="30">
        <v>33</v>
      </c>
      <c r="D16" s="30">
        <f t="shared" si="2"/>
        <v>54</v>
      </c>
      <c r="E16" s="31">
        <f t="shared" si="0"/>
        <v>5.4490413723511606E-2</v>
      </c>
      <c r="F16" s="9"/>
      <c r="G16" s="29">
        <v>24</v>
      </c>
      <c r="H16" s="29">
        <v>36</v>
      </c>
      <c r="I16" s="29">
        <v>60</v>
      </c>
      <c r="J16" s="28">
        <f t="shared" si="3"/>
        <v>6.0240963855421686E-2</v>
      </c>
      <c r="L16" s="29">
        <v>25</v>
      </c>
      <c r="M16" s="29">
        <v>36</v>
      </c>
      <c r="N16" s="29">
        <v>61</v>
      </c>
      <c r="O16" s="28">
        <f t="shared" si="4"/>
        <v>6.1244979919678713E-2</v>
      </c>
      <c r="Q16" s="27">
        <v>28</v>
      </c>
      <c r="R16" s="27">
        <v>34</v>
      </c>
      <c r="S16" s="27">
        <v>62</v>
      </c>
      <c r="T16" s="28">
        <f t="shared" si="5"/>
        <v>6.224899598393574E-2</v>
      </c>
      <c r="V16" s="25">
        <v>27</v>
      </c>
      <c r="W16" s="25">
        <v>34</v>
      </c>
      <c r="X16" s="25">
        <v>61</v>
      </c>
      <c r="Y16" s="26">
        <f t="shared" si="6"/>
        <v>6.434599156118144E-2</v>
      </c>
      <c r="AA16" s="25">
        <v>27</v>
      </c>
      <c r="AB16" s="25">
        <v>34</v>
      </c>
      <c r="AC16" s="25">
        <f t="shared" si="7"/>
        <v>61</v>
      </c>
      <c r="AD16" s="26">
        <f t="shared" si="8"/>
        <v>6.4618644067796605E-2</v>
      </c>
      <c r="AF16" s="25">
        <v>27</v>
      </c>
      <c r="AG16" s="25">
        <v>33</v>
      </c>
      <c r="AH16" s="25">
        <f t="shared" si="9"/>
        <v>60</v>
      </c>
      <c r="AI16" s="26">
        <f t="shared" si="10"/>
        <v>6.4308681672025719E-2</v>
      </c>
      <c r="AK16" s="25">
        <v>28</v>
      </c>
      <c r="AL16" s="25">
        <v>32</v>
      </c>
      <c r="AM16" s="25">
        <f t="shared" si="11"/>
        <v>60</v>
      </c>
      <c r="AN16" s="26">
        <f t="shared" si="12"/>
        <v>6.4377682403433473E-2</v>
      </c>
      <c r="AP16" s="32">
        <v>30</v>
      </c>
      <c r="AQ16" s="32">
        <v>33</v>
      </c>
      <c r="AR16" s="32">
        <v>63</v>
      </c>
      <c r="AS16" s="33">
        <f t="shared" si="1"/>
        <v>6.4881565396498461E-2</v>
      </c>
    </row>
    <row r="17" spans="1:45" x14ac:dyDescent="0.2">
      <c r="A17" s="4" t="s">
        <v>14</v>
      </c>
      <c r="B17" s="30">
        <v>6</v>
      </c>
      <c r="C17" s="30">
        <v>26</v>
      </c>
      <c r="D17" s="30">
        <f t="shared" si="2"/>
        <v>32</v>
      </c>
      <c r="E17" s="31">
        <f t="shared" si="0"/>
        <v>3.2290615539858729E-2</v>
      </c>
      <c r="F17" s="9"/>
      <c r="G17" s="29">
        <v>6</v>
      </c>
      <c r="H17" s="29">
        <v>26</v>
      </c>
      <c r="I17" s="29">
        <v>32</v>
      </c>
      <c r="J17" s="28">
        <f t="shared" si="3"/>
        <v>3.2128514056224897E-2</v>
      </c>
      <c r="L17" s="29">
        <v>6</v>
      </c>
      <c r="M17" s="29">
        <v>26</v>
      </c>
      <c r="N17" s="29">
        <v>32</v>
      </c>
      <c r="O17" s="28">
        <f t="shared" si="4"/>
        <v>3.2128514056224897E-2</v>
      </c>
      <c r="Q17" s="27">
        <v>6</v>
      </c>
      <c r="R17" s="27">
        <v>26</v>
      </c>
      <c r="S17" s="27">
        <v>32</v>
      </c>
      <c r="T17" s="28">
        <f t="shared" si="5"/>
        <v>3.2128514056224897E-2</v>
      </c>
      <c r="V17" s="25">
        <v>7</v>
      </c>
      <c r="W17" s="25">
        <v>24</v>
      </c>
      <c r="X17" s="25">
        <v>31</v>
      </c>
      <c r="Y17" s="26">
        <f t="shared" si="6"/>
        <v>3.2700421940928273E-2</v>
      </c>
      <c r="AA17" s="25">
        <v>7</v>
      </c>
      <c r="AB17" s="25">
        <v>24</v>
      </c>
      <c r="AC17" s="25">
        <f t="shared" si="7"/>
        <v>31</v>
      </c>
      <c r="AD17" s="26">
        <f t="shared" si="8"/>
        <v>3.283898305084746E-2</v>
      </c>
      <c r="AF17" s="25">
        <v>7</v>
      </c>
      <c r="AG17" s="25">
        <v>24</v>
      </c>
      <c r="AH17" s="25">
        <f t="shared" si="9"/>
        <v>31</v>
      </c>
      <c r="AI17" s="26">
        <f t="shared" si="10"/>
        <v>3.3226152197213289E-2</v>
      </c>
      <c r="AK17" s="25">
        <v>7</v>
      </c>
      <c r="AL17" s="25">
        <v>24</v>
      </c>
      <c r="AM17" s="25">
        <f t="shared" si="11"/>
        <v>31</v>
      </c>
      <c r="AN17" s="26">
        <f t="shared" si="12"/>
        <v>3.3261802575107295E-2</v>
      </c>
      <c r="AP17" s="32">
        <v>7</v>
      </c>
      <c r="AQ17" s="32">
        <v>24</v>
      </c>
      <c r="AR17" s="32">
        <v>31</v>
      </c>
      <c r="AS17" s="33">
        <f t="shared" si="1"/>
        <v>3.1925849639546859E-2</v>
      </c>
    </row>
    <row r="18" spans="1:45" x14ac:dyDescent="0.2">
      <c r="A18" s="4" t="s">
        <v>15</v>
      </c>
      <c r="B18" s="30">
        <v>4</v>
      </c>
      <c r="C18" s="30">
        <v>4</v>
      </c>
      <c r="D18" s="30">
        <f t="shared" si="2"/>
        <v>8</v>
      </c>
      <c r="E18" s="31">
        <f t="shared" si="0"/>
        <v>8.0726538849646822E-3</v>
      </c>
      <c r="F18" s="9"/>
      <c r="G18" s="29">
        <v>3</v>
      </c>
      <c r="H18" s="29">
        <v>4</v>
      </c>
      <c r="I18" s="29">
        <v>7</v>
      </c>
      <c r="J18" s="28">
        <f t="shared" si="3"/>
        <v>7.0281124497991966E-3</v>
      </c>
      <c r="L18" s="29">
        <v>3</v>
      </c>
      <c r="M18" s="29">
        <v>4</v>
      </c>
      <c r="N18" s="29">
        <v>7</v>
      </c>
      <c r="O18" s="28">
        <f t="shared" si="4"/>
        <v>7.0281124497991966E-3</v>
      </c>
      <c r="Q18" s="27">
        <v>3</v>
      </c>
      <c r="R18" s="27">
        <v>4</v>
      </c>
      <c r="S18" s="27">
        <v>7</v>
      </c>
      <c r="T18" s="28">
        <f t="shared" si="5"/>
        <v>7.0281124497991966E-3</v>
      </c>
      <c r="V18" s="25">
        <v>2</v>
      </c>
      <c r="W18" s="25">
        <v>4</v>
      </c>
      <c r="X18" s="25">
        <v>6</v>
      </c>
      <c r="Y18" s="26">
        <f t="shared" si="6"/>
        <v>6.3291139240506328E-3</v>
      </c>
      <c r="AA18" s="25">
        <v>3</v>
      </c>
      <c r="AB18" s="25">
        <v>4</v>
      </c>
      <c r="AC18" s="25">
        <f t="shared" si="7"/>
        <v>7</v>
      </c>
      <c r="AD18" s="26">
        <f t="shared" si="8"/>
        <v>7.4152542372881358E-3</v>
      </c>
      <c r="AF18" s="25">
        <v>2</v>
      </c>
      <c r="AG18" s="25">
        <v>4</v>
      </c>
      <c r="AH18" s="25">
        <f t="shared" si="9"/>
        <v>6</v>
      </c>
      <c r="AI18" s="26">
        <f t="shared" si="10"/>
        <v>6.4308681672025723E-3</v>
      </c>
      <c r="AK18" s="25">
        <v>3</v>
      </c>
      <c r="AL18" s="25">
        <v>4</v>
      </c>
      <c r="AM18" s="25">
        <f t="shared" si="11"/>
        <v>7</v>
      </c>
      <c r="AN18" s="26">
        <f t="shared" si="12"/>
        <v>7.5107296137339056E-3</v>
      </c>
      <c r="AP18" s="32">
        <v>3</v>
      </c>
      <c r="AQ18" s="32">
        <v>4</v>
      </c>
      <c r="AR18" s="32">
        <v>7</v>
      </c>
      <c r="AS18" s="33">
        <f t="shared" si="1"/>
        <v>7.2090628218331619E-3</v>
      </c>
    </row>
    <row r="19" spans="1:45" x14ac:dyDescent="0.2">
      <c r="A19" s="4" t="s">
        <v>16</v>
      </c>
      <c r="B19" s="30">
        <v>26</v>
      </c>
      <c r="C19" s="30">
        <v>13</v>
      </c>
      <c r="D19" s="30">
        <f t="shared" si="2"/>
        <v>39</v>
      </c>
      <c r="E19" s="31">
        <f t="shared" si="0"/>
        <v>3.9354187689202826E-2</v>
      </c>
      <c r="F19" s="9"/>
      <c r="G19" s="29">
        <v>24</v>
      </c>
      <c r="H19" s="29">
        <v>13</v>
      </c>
      <c r="I19" s="29">
        <v>37</v>
      </c>
      <c r="J19" s="28">
        <f t="shared" si="3"/>
        <v>3.7148594377510037E-2</v>
      </c>
      <c r="L19" s="29">
        <v>24</v>
      </c>
      <c r="M19" s="29">
        <v>13</v>
      </c>
      <c r="N19" s="29">
        <v>37</v>
      </c>
      <c r="O19" s="28">
        <f t="shared" si="4"/>
        <v>3.7148594377510037E-2</v>
      </c>
      <c r="Q19" s="27">
        <v>24</v>
      </c>
      <c r="R19" s="27">
        <v>14</v>
      </c>
      <c r="S19" s="27">
        <v>38</v>
      </c>
      <c r="T19" s="28">
        <f t="shared" si="5"/>
        <v>3.8152610441767071E-2</v>
      </c>
      <c r="V19" s="25">
        <v>24</v>
      </c>
      <c r="W19" s="25">
        <v>15</v>
      </c>
      <c r="X19" s="25">
        <v>39</v>
      </c>
      <c r="Y19" s="26">
        <f t="shared" si="6"/>
        <v>4.1139240506329111E-2</v>
      </c>
      <c r="AA19" s="25">
        <v>24</v>
      </c>
      <c r="AB19" s="25">
        <v>15</v>
      </c>
      <c r="AC19" s="25">
        <f t="shared" si="7"/>
        <v>39</v>
      </c>
      <c r="AD19" s="26">
        <f t="shared" si="8"/>
        <v>4.1313559322033899E-2</v>
      </c>
      <c r="AF19" s="25">
        <v>24</v>
      </c>
      <c r="AG19" s="25">
        <v>14</v>
      </c>
      <c r="AH19" s="25">
        <f t="shared" si="9"/>
        <v>38</v>
      </c>
      <c r="AI19" s="26">
        <f t="shared" si="10"/>
        <v>4.0728831725616289E-2</v>
      </c>
      <c r="AK19" s="25">
        <v>24</v>
      </c>
      <c r="AL19" s="25">
        <v>14</v>
      </c>
      <c r="AM19" s="25">
        <f t="shared" si="11"/>
        <v>38</v>
      </c>
      <c r="AN19" s="26">
        <f t="shared" si="12"/>
        <v>4.07725321888412E-2</v>
      </c>
      <c r="AP19" s="32">
        <v>24</v>
      </c>
      <c r="AQ19" s="32">
        <v>14</v>
      </c>
      <c r="AR19" s="32">
        <v>38</v>
      </c>
      <c r="AS19" s="33">
        <f t="shared" si="1"/>
        <v>3.9134912461380018E-2</v>
      </c>
    </row>
    <row r="20" spans="1:45" x14ac:dyDescent="0.2">
      <c r="A20" s="4" t="s">
        <v>17</v>
      </c>
      <c r="B20" s="30">
        <v>8</v>
      </c>
      <c r="C20" s="30">
        <v>11</v>
      </c>
      <c r="D20" s="30">
        <f t="shared" si="2"/>
        <v>19</v>
      </c>
      <c r="E20" s="31">
        <f t="shared" si="0"/>
        <v>1.9172552976791119E-2</v>
      </c>
      <c r="F20" s="9"/>
      <c r="G20" s="29">
        <v>9</v>
      </c>
      <c r="H20" s="29">
        <v>11</v>
      </c>
      <c r="I20" s="29">
        <v>20</v>
      </c>
      <c r="J20" s="28">
        <f t="shared" si="3"/>
        <v>2.0080321285140562E-2</v>
      </c>
      <c r="L20" s="29">
        <v>10</v>
      </c>
      <c r="M20" s="29">
        <v>14</v>
      </c>
      <c r="N20" s="29">
        <v>24</v>
      </c>
      <c r="O20" s="28">
        <f t="shared" si="4"/>
        <v>2.4096385542168676E-2</v>
      </c>
      <c r="Q20" s="27">
        <v>12</v>
      </c>
      <c r="R20" s="27">
        <v>13</v>
      </c>
      <c r="S20" s="27">
        <v>25</v>
      </c>
      <c r="T20" s="28">
        <f t="shared" si="5"/>
        <v>2.5100401606425703E-2</v>
      </c>
      <c r="V20" s="25">
        <v>12</v>
      </c>
      <c r="W20" s="25">
        <v>13</v>
      </c>
      <c r="X20" s="25">
        <v>25</v>
      </c>
      <c r="Y20" s="26">
        <f t="shared" si="6"/>
        <v>2.6371308016877638E-2</v>
      </c>
      <c r="AA20" s="25">
        <v>12</v>
      </c>
      <c r="AB20" s="25">
        <v>13</v>
      </c>
      <c r="AC20" s="25">
        <f t="shared" si="7"/>
        <v>25</v>
      </c>
      <c r="AD20" s="26">
        <f t="shared" si="8"/>
        <v>2.6483050847457626E-2</v>
      </c>
      <c r="AF20" s="25">
        <v>13</v>
      </c>
      <c r="AG20" s="25">
        <v>13</v>
      </c>
      <c r="AH20" s="25">
        <f t="shared" si="9"/>
        <v>26</v>
      </c>
      <c r="AI20" s="26">
        <f t="shared" si="10"/>
        <v>2.7867095391211148E-2</v>
      </c>
      <c r="AK20" s="25">
        <v>14</v>
      </c>
      <c r="AL20" s="25">
        <v>11</v>
      </c>
      <c r="AM20" s="25">
        <f t="shared" si="11"/>
        <v>25</v>
      </c>
      <c r="AN20" s="26">
        <f t="shared" si="12"/>
        <v>2.6824034334763949E-2</v>
      </c>
      <c r="AP20" s="32">
        <v>14</v>
      </c>
      <c r="AQ20" s="32">
        <v>11</v>
      </c>
      <c r="AR20" s="32">
        <v>25</v>
      </c>
      <c r="AS20" s="33">
        <f t="shared" si="1"/>
        <v>2.5746652935118436E-2</v>
      </c>
    </row>
    <row r="21" spans="1:45" x14ac:dyDescent="0.2">
      <c r="A21" s="4" t="s">
        <v>18</v>
      </c>
      <c r="B21" s="6"/>
      <c r="C21" s="30">
        <v>1</v>
      </c>
      <c r="D21" s="30">
        <f t="shared" si="2"/>
        <v>1</v>
      </c>
      <c r="E21" s="31">
        <f t="shared" si="0"/>
        <v>1.0090817356205853E-3</v>
      </c>
      <c r="F21" s="9"/>
      <c r="G21" s="11">
        <v>1</v>
      </c>
      <c r="H21" s="29">
        <v>1</v>
      </c>
      <c r="I21" s="29">
        <v>2</v>
      </c>
      <c r="J21" s="28">
        <f t="shared" si="3"/>
        <v>2.008032128514056E-3</v>
      </c>
      <c r="L21" s="11">
        <v>1</v>
      </c>
      <c r="M21" s="29"/>
      <c r="N21" s="29">
        <v>1</v>
      </c>
      <c r="O21" s="28">
        <f t="shared" si="4"/>
        <v>1.004016064257028E-3</v>
      </c>
      <c r="Q21" s="27">
        <v>1</v>
      </c>
      <c r="R21" s="27"/>
      <c r="S21" s="27">
        <v>1</v>
      </c>
      <c r="T21" s="28">
        <f t="shared" si="5"/>
        <v>1.004016064257028E-3</v>
      </c>
      <c r="V21" s="25"/>
      <c r="W21" s="25"/>
      <c r="X21" s="25"/>
      <c r="Y21" s="26"/>
      <c r="AA21" s="25"/>
      <c r="AB21" s="25"/>
      <c r="AC21" s="25"/>
      <c r="AD21" s="26"/>
      <c r="AF21" s="25"/>
      <c r="AG21" s="25"/>
      <c r="AH21" s="25"/>
      <c r="AI21" s="26"/>
      <c r="AK21" s="25"/>
      <c r="AL21" s="25"/>
      <c r="AM21" s="25"/>
      <c r="AN21" s="26"/>
      <c r="AP21" s="32"/>
      <c r="AQ21" s="32"/>
      <c r="AR21" s="32"/>
      <c r="AS21" s="33"/>
    </row>
    <row r="22" spans="1:45" x14ac:dyDescent="0.2">
      <c r="A22" s="4" t="s">
        <v>19</v>
      </c>
      <c r="B22" s="30">
        <v>47</v>
      </c>
      <c r="C22" s="30">
        <v>97</v>
      </c>
      <c r="D22" s="30">
        <f t="shared" si="2"/>
        <v>144</v>
      </c>
      <c r="E22" s="31">
        <f t="shared" si="0"/>
        <v>0.14530776992936428</v>
      </c>
      <c r="F22" s="9"/>
      <c r="G22" s="29">
        <v>51</v>
      </c>
      <c r="H22" s="29">
        <v>97</v>
      </c>
      <c r="I22" s="29">
        <v>148</v>
      </c>
      <c r="J22" s="28">
        <f t="shared" si="3"/>
        <v>0.14859437751004015</v>
      </c>
      <c r="L22" s="29">
        <v>49</v>
      </c>
      <c r="M22" s="29">
        <v>94</v>
      </c>
      <c r="N22" s="29">
        <v>143</v>
      </c>
      <c r="O22" s="28">
        <f t="shared" si="4"/>
        <v>0.14357429718875503</v>
      </c>
      <c r="Q22" s="27">
        <v>50</v>
      </c>
      <c r="R22" s="27">
        <v>94</v>
      </c>
      <c r="S22" s="27">
        <v>144</v>
      </c>
      <c r="T22" s="28">
        <f t="shared" si="5"/>
        <v>0.14457831325301204</v>
      </c>
      <c r="V22" s="25">
        <v>48</v>
      </c>
      <c r="W22" s="25">
        <v>93</v>
      </c>
      <c r="X22" s="25">
        <v>141</v>
      </c>
      <c r="Y22" s="26">
        <f t="shared" si="6"/>
        <v>0.14873417721518986</v>
      </c>
      <c r="AA22" s="25">
        <v>48</v>
      </c>
      <c r="AB22" s="25">
        <v>92</v>
      </c>
      <c r="AC22" s="25">
        <f t="shared" ref="AC22:AC31" si="13">SUM(AA22:AB22)</f>
        <v>140</v>
      </c>
      <c r="AD22" s="26">
        <f t="shared" si="8"/>
        <v>0.14830508474576271</v>
      </c>
      <c r="AF22" s="25">
        <v>45</v>
      </c>
      <c r="AG22" s="25">
        <v>92</v>
      </c>
      <c r="AH22" s="25">
        <f t="shared" ref="AH22:AH31" si="14">SUM(AF22:AG22)</f>
        <v>137</v>
      </c>
      <c r="AI22" s="26">
        <f t="shared" si="10"/>
        <v>0.14683815648445875</v>
      </c>
      <c r="AK22" s="25">
        <v>46</v>
      </c>
      <c r="AL22" s="25">
        <v>92</v>
      </c>
      <c r="AM22" s="25">
        <f t="shared" ref="AM22:AM31" si="15">SUM(AK22:AL22)</f>
        <v>138</v>
      </c>
      <c r="AN22" s="26">
        <f t="shared" si="12"/>
        <v>0.14806866952789699</v>
      </c>
      <c r="AP22" s="32">
        <v>47</v>
      </c>
      <c r="AQ22" s="32">
        <v>93</v>
      </c>
      <c r="AR22" s="32">
        <v>140</v>
      </c>
      <c r="AS22" s="33">
        <f t="shared" si="1"/>
        <v>0.14418125643666324</v>
      </c>
    </row>
    <row r="23" spans="1:45" x14ac:dyDescent="0.2">
      <c r="A23" s="4" t="s">
        <v>20</v>
      </c>
      <c r="B23" s="30">
        <v>6</v>
      </c>
      <c r="C23" s="30">
        <v>9</v>
      </c>
      <c r="D23" s="30">
        <f t="shared" si="2"/>
        <v>15</v>
      </c>
      <c r="E23" s="31">
        <f t="shared" si="0"/>
        <v>1.5136226034308779E-2</v>
      </c>
      <c r="F23" s="9"/>
      <c r="G23" s="29">
        <v>7</v>
      </c>
      <c r="H23" s="29">
        <v>8</v>
      </c>
      <c r="I23" s="29">
        <v>15</v>
      </c>
      <c r="J23" s="28">
        <f t="shared" si="3"/>
        <v>1.5060240963855422E-2</v>
      </c>
      <c r="L23" s="29">
        <v>7</v>
      </c>
      <c r="M23" s="29">
        <v>8</v>
      </c>
      <c r="N23" s="29">
        <v>15</v>
      </c>
      <c r="O23" s="28">
        <f t="shared" si="4"/>
        <v>1.5060240963855422E-2</v>
      </c>
      <c r="Q23" s="27">
        <v>7</v>
      </c>
      <c r="R23" s="27">
        <v>8</v>
      </c>
      <c r="S23" s="27">
        <v>15</v>
      </c>
      <c r="T23" s="28">
        <f t="shared" si="5"/>
        <v>1.5060240963855422E-2</v>
      </c>
      <c r="V23" s="25">
        <v>7</v>
      </c>
      <c r="W23" s="25">
        <v>9</v>
      </c>
      <c r="X23" s="25">
        <v>16</v>
      </c>
      <c r="Y23" s="26">
        <f t="shared" si="6"/>
        <v>1.6877637130801686E-2</v>
      </c>
      <c r="AA23" s="25">
        <v>7</v>
      </c>
      <c r="AB23" s="25">
        <v>8</v>
      </c>
      <c r="AC23" s="25">
        <f t="shared" si="13"/>
        <v>15</v>
      </c>
      <c r="AD23" s="26">
        <f t="shared" si="8"/>
        <v>1.5889830508474576E-2</v>
      </c>
      <c r="AF23" s="25">
        <v>7</v>
      </c>
      <c r="AG23" s="25">
        <v>8</v>
      </c>
      <c r="AH23" s="25">
        <f t="shared" si="14"/>
        <v>15</v>
      </c>
      <c r="AI23" s="26">
        <f t="shared" si="10"/>
        <v>1.607717041800643E-2</v>
      </c>
      <c r="AK23" s="25">
        <v>7</v>
      </c>
      <c r="AL23" s="25">
        <v>8</v>
      </c>
      <c r="AM23" s="25">
        <f t="shared" si="15"/>
        <v>15</v>
      </c>
      <c r="AN23" s="26">
        <f t="shared" si="12"/>
        <v>1.6094420600858368E-2</v>
      </c>
      <c r="AP23" s="32">
        <v>7</v>
      </c>
      <c r="AQ23" s="32">
        <v>8</v>
      </c>
      <c r="AR23" s="32">
        <v>15</v>
      </c>
      <c r="AS23" s="33">
        <f t="shared" si="1"/>
        <v>1.5447991761071062E-2</v>
      </c>
    </row>
    <row r="24" spans="1:45" x14ac:dyDescent="0.2">
      <c r="A24" s="4" t="s">
        <v>21</v>
      </c>
      <c r="B24" s="30">
        <v>6</v>
      </c>
      <c r="C24" s="30">
        <v>17</v>
      </c>
      <c r="D24" s="30">
        <f t="shared" si="2"/>
        <v>23</v>
      </c>
      <c r="E24" s="31">
        <f t="shared" si="0"/>
        <v>2.3208879919273461E-2</v>
      </c>
      <c r="F24" s="9"/>
      <c r="G24" s="29">
        <v>7</v>
      </c>
      <c r="H24" s="29">
        <v>16</v>
      </c>
      <c r="I24" s="29">
        <v>23</v>
      </c>
      <c r="J24" s="28">
        <f t="shared" si="3"/>
        <v>2.3092369477911646E-2</v>
      </c>
      <c r="L24" s="29">
        <v>7</v>
      </c>
      <c r="M24" s="29">
        <v>15</v>
      </c>
      <c r="N24" s="29">
        <v>22</v>
      </c>
      <c r="O24" s="28">
        <f t="shared" si="4"/>
        <v>2.2088353413654619E-2</v>
      </c>
      <c r="Q24" s="27">
        <v>7</v>
      </c>
      <c r="R24" s="27">
        <v>16</v>
      </c>
      <c r="S24" s="27">
        <v>23</v>
      </c>
      <c r="T24" s="28">
        <f t="shared" si="5"/>
        <v>2.3092369477911646E-2</v>
      </c>
      <c r="V24" s="25">
        <v>7</v>
      </c>
      <c r="W24" s="25">
        <v>16</v>
      </c>
      <c r="X24" s="25">
        <v>23</v>
      </c>
      <c r="Y24" s="26">
        <f t="shared" si="6"/>
        <v>2.4261603375527425E-2</v>
      </c>
      <c r="AA24" s="25">
        <v>7</v>
      </c>
      <c r="AB24" s="25">
        <v>16</v>
      </c>
      <c r="AC24" s="25">
        <f t="shared" si="13"/>
        <v>23</v>
      </c>
      <c r="AD24" s="26">
        <f t="shared" si="8"/>
        <v>2.4364406779661018E-2</v>
      </c>
      <c r="AF24" s="25">
        <v>7</v>
      </c>
      <c r="AG24" s="25">
        <v>16</v>
      </c>
      <c r="AH24" s="25">
        <f t="shared" si="14"/>
        <v>23</v>
      </c>
      <c r="AI24" s="26">
        <f t="shared" si="10"/>
        <v>2.465166130760986E-2</v>
      </c>
      <c r="AK24" s="25">
        <v>7</v>
      </c>
      <c r="AL24" s="25">
        <v>16</v>
      </c>
      <c r="AM24" s="25">
        <f t="shared" si="15"/>
        <v>23</v>
      </c>
      <c r="AN24" s="26">
        <f t="shared" si="12"/>
        <v>2.4678111587982832E-2</v>
      </c>
      <c r="AP24" s="32">
        <v>7</v>
      </c>
      <c r="AQ24" s="32">
        <v>16</v>
      </c>
      <c r="AR24" s="32">
        <v>23</v>
      </c>
      <c r="AS24" s="33">
        <f t="shared" si="1"/>
        <v>2.368692070030896E-2</v>
      </c>
    </row>
    <row r="25" spans="1:45" x14ac:dyDescent="0.2">
      <c r="A25" s="4" t="s">
        <v>22</v>
      </c>
      <c r="B25" s="30">
        <v>1</v>
      </c>
      <c r="C25" s="30">
        <v>1</v>
      </c>
      <c r="D25" s="30">
        <f t="shared" si="2"/>
        <v>2</v>
      </c>
      <c r="E25" s="31">
        <f t="shared" si="0"/>
        <v>2.0181634712411706E-3</v>
      </c>
      <c r="F25" s="9"/>
      <c r="G25" s="29">
        <v>1</v>
      </c>
      <c r="H25" s="29">
        <v>1</v>
      </c>
      <c r="I25" s="29">
        <v>2</v>
      </c>
      <c r="J25" s="28">
        <f t="shared" si="3"/>
        <v>2.008032128514056E-3</v>
      </c>
      <c r="L25" s="29">
        <v>1</v>
      </c>
      <c r="M25" s="29">
        <v>1</v>
      </c>
      <c r="N25" s="29">
        <v>2</v>
      </c>
      <c r="O25" s="28">
        <f t="shared" si="4"/>
        <v>2.008032128514056E-3</v>
      </c>
      <c r="Q25" s="27">
        <v>1</v>
      </c>
      <c r="R25" s="27">
        <v>1</v>
      </c>
      <c r="S25" s="27">
        <v>2</v>
      </c>
      <c r="T25" s="28">
        <f t="shared" si="5"/>
        <v>2.008032128514056E-3</v>
      </c>
      <c r="V25" s="25">
        <v>1</v>
      </c>
      <c r="W25" s="25">
        <v>1</v>
      </c>
      <c r="X25" s="25">
        <v>2</v>
      </c>
      <c r="Y25" s="26">
        <f t="shared" si="6"/>
        <v>2.1097046413502108E-3</v>
      </c>
      <c r="AA25" s="25">
        <v>1</v>
      </c>
      <c r="AB25" s="25">
        <v>1</v>
      </c>
      <c r="AC25" s="25">
        <f t="shared" si="13"/>
        <v>2</v>
      </c>
      <c r="AD25" s="26">
        <f t="shared" si="8"/>
        <v>2.1186440677966102E-3</v>
      </c>
      <c r="AF25" s="25">
        <v>1</v>
      </c>
      <c r="AG25" s="25">
        <v>1</v>
      </c>
      <c r="AH25" s="25">
        <f t="shared" si="14"/>
        <v>2</v>
      </c>
      <c r="AI25" s="26">
        <f t="shared" si="10"/>
        <v>2.1436227224008574E-3</v>
      </c>
      <c r="AK25" s="25">
        <v>1</v>
      </c>
      <c r="AL25" s="25">
        <v>1</v>
      </c>
      <c r="AM25" s="25">
        <f t="shared" si="15"/>
        <v>2</v>
      </c>
      <c r="AN25" s="26">
        <f t="shared" si="12"/>
        <v>2.1459227467811159E-3</v>
      </c>
      <c r="AP25" s="32">
        <v>1</v>
      </c>
      <c r="AQ25" s="32">
        <v>1</v>
      </c>
      <c r="AR25" s="32">
        <v>2</v>
      </c>
      <c r="AS25" s="33">
        <f t="shared" si="1"/>
        <v>2.0597322348094747E-3</v>
      </c>
    </row>
    <row r="26" spans="1:45" x14ac:dyDescent="0.2">
      <c r="A26" s="4" t="s">
        <v>23</v>
      </c>
      <c r="B26" s="30">
        <v>13</v>
      </c>
      <c r="C26" s="6"/>
      <c r="D26" s="30">
        <f t="shared" si="2"/>
        <v>13</v>
      </c>
      <c r="E26" s="31">
        <f t="shared" si="0"/>
        <v>1.3118062563067608E-2</v>
      </c>
      <c r="F26" s="9"/>
      <c r="G26" s="29">
        <v>12</v>
      </c>
      <c r="H26" s="11"/>
      <c r="I26" s="29">
        <v>12</v>
      </c>
      <c r="J26" s="28">
        <f t="shared" si="3"/>
        <v>1.2048192771084338E-2</v>
      </c>
      <c r="L26" s="29">
        <v>11</v>
      </c>
      <c r="M26" s="11"/>
      <c r="N26" s="29">
        <v>11</v>
      </c>
      <c r="O26" s="28">
        <f t="shared" si="4"/>
        <v>1.104417670682731E-2</v>
      </c>
      <c r="Q26" s="27">
        <v>9</v>
      </c>
      <c r="R26" s="27">
        <v>1</v>
      </c>
      <c r="S26" s="27">
        <v>10</v>
      </c>
      <c r="T26" s="28">
        <f t="shared" si="5"/>
        <v>1.0040160642570281E-2</v>
      </c>
      <c r="V26" s="25">
        <v>9</v>
      </c>
      <c r="W26" s="25">
        <v>1</v>
      </c>
      <c r="X26" s="25">
        <v>10</v>
      </c>
      <c r="Y26" s="26">
        <f t="shared" si="6"/>
        <v>1.0548523206751054E-2</v>
      </c>
      <c r="AA26" s="25">
        <v>8</v>
      </c>
      <c r="AB26" s="25">
        <v>1</v>
      </c>
      <c r="AC26" s="25">
        <f t="shared" si="13"/>
        <v>9</v>
      </c>
      <c r="AD26" s="26">
        <f t="shared" si="8"/>
        <v>9.5338983050847464E-3</v>
      </c>
      <c r="AF26" s="25">
        <v>8</v>
      </c>
      <c r="AG26" s="25">
        <v>1</v>
      </c>
      <c r="AH26" s="25">
        <f t="shared" si="14"/>
        <v>9</v>
      </c>
      <c r="AI26" s="26">
        <f t="shared" si="10"/>
        <v>9.6463022508038593E-3</v>
      </c>
      <c r="AK26" s="25">
        <v>8</v>
      </c>
      <c r="AL26" s="25">
        <v>1</v>
      </c>
      <c r="AM26" s="25">
        <f t="shared" si="15"/>
        <v>9</v>
      </c>
      <c r="AN26" s="26">
        <f t="shared" si="12"/>
        <v>9.6566523605150223E-3</v>
      </c>
      <c r="AP26" s="32">
        <v>8</v>
      </c>
      <c r="AQ26" s="32">
        <v>1</v>
      </c>
      <c r="AR26" s="32">
        <v>9</v>
      </c>
      <c r="AS26" s="33">
        <f t="shared" si="1"/>
        <v>9.2687950566426366E-3</v>
      </c>
    </row>
    <row r="27" spans="1:45" x14ac:dyDescent="0.2">
      <c r="A27" s="4" t="s">
        <v>24</v>
      </c>
      <c r="B27" s="30">
        <v>1</v>
      </c>
      <c r="C27" s="6"/>
      <c r="D27" s="30">
        <f t="shared" si="2"/>
        <v>1</v>
      </c>
      <c r="E27" s="31">
        <f t="shared" si="0"/>
        <v>1.0090817356205853E-3</v>
      </c>
      <c r="F27" s="9"/>
      <c r="G27" s="29">
        <v>1</v>
      </c>
      <c r="H27" s="11"/>
      <c r="I27" s="29">
        <v>1</v>
      </c>
      <c r="J27" s="28">
        <f t="shared" si="3"/>
        <v>1.004016064257028E-3</v>
      </c>
      <c r="L27" s="29">
        <v>1</v>
      </c>
      <c r="M27" s="11"/>
      <c r="N27" s="29">
        <v>1</v>
      </c>
      <c r="O27" s="28">
        <f t="shared" si="4"/>
        <v>1.004016064257028E-3</v>
      </c>
      <c r="Q27" s="27">
        <v>1</v>
      </c>
      <c r="R27" s="27"/>
      <c r="S27" s="27">
        <v>1</v>
      </c>
      <c r="T27" s="28">
        <f t="shared" si="5"/>
        <v>1.004016064257028E-3</v>
      </c>
      <c r="V27" s="25">
        <v>1</v>
      </c>
      <c r="W27" s="25"/>
      <c r="X27" s="25">
        <v>1</v>
      </c>
      <c r="Y27" s="26">
        <f t="shared" si="6"/>
        <v>1.0548523206751054E-3</v>
      </c>
      <c r="AA27" s="25">
        <v>1</v>
      </c>
      <c r="AB27" s="25"/>
      <c r="AC27" s="25">
        <f t="shared" si="13"/>
        <v>1</v>
      </c>
      <c r="AD27" s="26">
        <f t="shared" si="8"/>
        <v>1.0593220338983051E-3</v>
      </c>
      <c r="AF27" s="25">
        <v>1</v>
      </c>
      <c r="AG27" s="25"/>
      <c r="AH27" s="25">
        <f t="shared" si="14"/>
        <v>1</v>
      </c>
      <c r="AI27" s="26">
        <f t="shared" si="10"/>
        <v>1.0718113612004287E-3</v>
      </c>
      <c r="AK27" s="25">
        <v>1</v>
      </c>
      <c r="AL27" s="25"/>
      <c r="AM27" s="25">
        <f t="shared" si="15"/>
        <v>1</v>
      </c>
      <c r="AN27" s="26">
        <f t="shared" si="12"/>
        <v>1.0729613733905579E-3</v>
      </c>
      <c r="AP27" s="32">
        <v>1</v>
      </c>
      <c r="AQ27" s="32"/>
      <c r="AR27" s="32">
        <v>1</v>
      </c>
      <c r="AS27" s="33">
        <f t="shared" si="1"/>
        <v>1.0298661174047373E-3</v>
      </c>
    </row>
    <row r="28" spans="1:45" x14ac:dyDescent="0.2">
      <c r="A28" s="4" t="s">
        <v>25</v>
      </c>
      <c r="B28" s="6"/>
      <c r="C28" s="30">
        <v>1</v>
      </c>
      <c r="D28" s="30">
        <f t="shared" si="2"/>
        <v>1</v>
      </c>
      <c r="E28" s="31">
        <f t="shared" si="0"/>
        <v>1.0090817356205853E-3</v>
      </c>
      <c r="F28" s="9"/>
      <c r="G28" s="11"/>
      <c r="H28" s="29">
        <v>1</v>
      </c>
      <c r="I28" s="29">
        <v>1</v>
      </c>
      <c r="J28" s="28">
        <f t="shared" si="3"/>
        <v>1.004016064257028E-3</v>
      </c>
      <c r="L28" s="11"/>
      <c r="M28" s="29">
        <v>1</v>
      </c>
      <c r="N28" s="29">
        <v>1</v>
      </c>
      <c r="O28" s="28">
        <f t="shared" si="4"/>
        <v>1.004016064257028E-3</v>
      </c>
      <c r="Q28" s="27"/>
      <c r="R28" s="27">
        <v>1</v>
      </c>
      <c r="S28" s="27">
        <v>1</v>
      </c>
      <c r="T28" s="28">
        <f t="shared" si="5"/>
        <v>1.004016064257028E-3</v>
      </c>
      <c r="V28" s="25"/>
      <c r="W28" s="25">
        <v>1</v>
      </c>
      <c r="X28" s="25">
        <v>1</v>
      </c>
      <c r="Y28" s="26">
        <f t="shared" si="6"/>
        <v>1.0548523206751054E-3</v>
      </c>
      <c r="AA28" s="25"/>
      <c r="AB28" s="25">
        <v>1</v>
      </c>
      <c r="AC28" s="25">
        <f t="shared" si="13"/>
        <v>1</v>
      </c>
      <c r="AD28" s="26">
        <f t="shared" si="8"/>
        <v>1.0593220338983051E-3</v>
      </c>
      <c r="AF28" s="25"/>
      <c r="AG28" s="25">
        <v>1</v>
      </c>
      <c r="AH28" s="25">
        <f t="shared" si="14"/>
        <v>1</v>
      </c>
      <c r="AI28" s="26">
        <f t="shared" si="10"/>
        <v>1.0718113612004287E-3</v>
      </c>
      <c r="AK28" s="25"/>
      <c r="AL28" s="25">
        <v>1</v>
      </c>
      <c r="AM28" s="25">
        <f t="shared" si="15"/>
        <v>1</v>
      </c>
      <c r="AN28" s="26">
        <f t="shared" si="12"/>
        <v>1.0729613733905579E-3</v>
      </c>
      <c r="AP28" s="32"/>
      <c r="AQ28" s="32">
        <v>1</v>
      </c>
      <c r="AR28" s="32">
        <v>1</v>
      </c>
      <c r="AS28" s="33">
        <f t="shared" si="1"/>
        <v>1.0298661174047373E-3</v>
      </c>
    </row>
    <row r="29" spans="1:45" x14ac:dyDescent="0.2">
      <c r="A29" s="4" t="s">
        <v>26</v>
      </c>
      <c r="B29" s="6"/>
      <c r="C29" s="30">
        <v>1</v>
      </c>
      <c r="D29" s="30">
        <f t="shared" si="2"/>
        <v>1</v>
      </c>
      <c r="E29" s="31">
        <f t="shared" si="0"/>
        <v>1.0090817356205853E-3</v>
      </c>
      <c r="F29" s="9"/>
      <c r="G29" s="11"/>
      <c r="H29" s="29">
        <v>1</v>
      </c>
      <c r="I29" s="29">
        <v>1</v>
      </c>
      <c r="J29" s="28">
        <f t="shared" si="3"/>
        <v>1.004016064257028E-3</v>
      </c>
      <c r="L29" s="11"/>
      <c r="M29" s="29">
        <v>1</v>
      </c>
      <c r="N29" s="29">
        <v>1</v>
      </c>
      <c r="O29" s="28">
        <f t="shared" si="4"/>
        <v>1.004016064257028E-3</v>
      </c>
      <c r="Q29" s="27"/>
      <c r="R29" s="27">
        <v>1</v>
      </c>
      <c r="S29" s="27">
        <v>1</v>
      </c>
      <c r="T29" s="28">
        <f t="shared" si="5"/>
        <v>1.004016064257028E-3</v>
      </c>
      <c r="V29" s="25"/>
      <c r="W29" s="25">
        <v>1</v>
      </c>
      <c r="X29" s="25">
        <v>1</v>
      </c>
      <c r="Y29" s="26">
        <f t="shared" si="6"/>
        <v>1.0548523206751054E-3</v>
      </c>
      <c r="AA29" s="25"/>
      <c r="AB29" s="25">
        <v>1</v>
      </c>
      <c r="AC29" s="25">
        <f t="shared" si="13"/>
        <v>1</v>
      </c>
      <c r="AD29" s="26">
        <f t="shared" si="8"/>
        <v>1.0593220338983051E-3</v>
      </c>
      <c r="AF29" s="25"/>
      <c r="AG29" s="25">
        <v>1</v>
      </c>
      <c r="AH29" s="25">
        <f t="shared" si="14"/>
        <v>1</v>
      </c>
      <c r="AI29" s="26">
        <f t="shared" si="10"/>
        <v>1.0718113612004287E-3</v>
      </c>
      <c r="AK29" s="25"/>
      <c r="AL29" s="25">
        <v>1</v>
      </c>
      <c r="AM29" s="25">
        <f t="shared" si="15"/>
        <v>1</v>
      </c>
      <c r="AN29" s="26">
        <f t="shared" si="12"/>
        <v>1.0729613733905579E-3</v>
      </c>
      <c r="AP29" s="32"/>
      <c r="AQ29" s="32">
        <v>1</v>
      </c>
      <c r="AR29" s="32">
        <v>1</v>
      </c>
      <c r="AS29" s="33">
        <f t="shared" si="1"/>
        <v>1.0298661174047373E-3</v>
      </c>
    </row>
    <row r="30" spans="1:45" x14ac:dyDescent="0.2">
      <c r="A30" s="4" t="s">
        <v>27</v>
      </c>
      <c r="B30" s="30">
        <v>14</v>
      </c>
      <c r="C30" s="30">
        <v>18</v>
      </c>
      <c r="D30" s="30">
        <f t="shared" si="2"/>
        <v>32</v>
      </c>
      <c r="E30" s="31">
        <f t="shared" si="0"/>
        <v>3.2290615539858729E-2</v>
      </c>
      <c r="F30" s="9"/>
      <c r="G30" s="29">
        <v>15</v>
      </c>
      <c r="H30" s="29">
        <v>18</v>
      </c>
      <c r="I30" s="29">
        <v>33</v>
      </c>
      <c r="J30" s="28">
        <f t="shared" si="3"/>
        <v>3.313253012048193E-2</v>
      </c>
      <c r="L30" s="29">
        <v>15</v>
      </c>
      <c r="M30" s="29">
        <v>17</v>
      </c>
      <c r="N30" s="29">
        <v>32</v>
      </c>
      <c r="O30" s="28">
        <f t="shared" si="4"/>
        <v>3.2128514056224897E-2</v>
      </c>
      <c r="Q30" s="27">
        <v>16</v>
      </c>
      <c r="R30" s="27">
        <v>17</v>
      </c>
      <c r="S30" s="27">
        <v>33</v>
      </c>
      <c r="T30" s="28">
        <f t="shared" si="5"/>
        <v>3.313253012048193E-2</v>
      </c>
      <c r="V30" s="25">
        <v>19</v>
      </c>
      <c r="W30" s="25">
        <v>16</v>
      </c>
      <c r="X30" s="25">
        <v>35</v>
      </c>
      <c r="Y30" s="26">
        <f t="shared" si="6"/>
        <v>3.6919831223628692E-2</v>
      </c>
      <c r="AA30" s="25">
        <v>19</v>
      </c>
      <c r="AB30" s="25">
        <v>16</v>
      </c>
      <c r="AC30" s="25">
        <f t="shared" si="13"/>
        <v>35</v>
      </c>
      <c r="AD30" s="26">
        <f t="shared" si="8"/>
        <v>3.7076271186440676E-2</v>
      </c>
      <c r="AF30" s="25">
        <v>19</v>
      </c>
      <c r="AG30" s="25">
        <v>16</v>
      </c>
      <c r="AH30" s="25">
        <f t="shared" si="14"/>
        <v>35</v>
      </c>
      <c r="AI30" s="26">
        <f t="shared" si="10"/>
        <v>3.7513397642015008E-2</v>
      </c>
      <c r="AK30" s="25">
        <v>19</v>
      </c>
      <c r="AL30" s="25">
        <v>16</v>
      </c>
      <c r="AM30" s="25">
        <f t="shared" si="15"/>
        <v>35</v>
      </c>
      <c r="AN30" s="26">
        <f t="shared" si="12"/>
        <v>3.755364806866953E-2</v>
      </c>
      <c r="AP30" s="32">
        <v>21</v>
      </c>
      <c r="AQ30" s="32">
        <v>16</v>
      </c>
      <c r="AR30" s="32">
        <v>37</v>
      </c>
      <c r="AS30" s="33">
        <f t="shared" si="1"/>
        <v>3.8105046343975282E-2</v>
      </c>
    </row>
    <row r="31" spans="1:45" x14ac:dyDescent="0.2">
      <c r="A31" s="4" t="s">
        <v>28</v>
      </c>
      <c r="B31" s="30">
        <v>49</v>
      </c>
      <c r="C31" s="30">
        <v>34</v>
      </c>
      <c r="D31" s="30">
        <f t="shared" si="2"/>
        <v>83</v>
      </c>
      <c r="E31" s="31">
        <f t="shared" si="0"/>
        <v>8.3753784056508573E-2</v>
      </c>
      <c r="F31" s="9"/>
      <c r="G31" s="29">
        <v>50</v>
      </c>
      <c r="H31" s="29">
        <v>34</v>
      </c>
      <c r="I31" s="29">
        <v>84</v>
      </c>
      <c r="J31" s="28">
        <f t="shared" si="3"/>
        <v>8.4337349397590355E-2</v>
      </c>
      <c r="L31" s="29">
        <v>50</v>
      </c>
      <c r="M31" s="29">
        <v>35</v>
      </c>
      <c r="N31" s="29">
        <v>85</v>
      </c>
      <c r="O31" s="28">
        <f t="shared" si="4"/>
        <v>8.5341365461847396E-2</v>
      </c>
      <c r="Q31" s="27">
        <v>49</v>
      </c>
      <c r="R31" s="27">
        <v>35</v>
      </c>
      <c r="S31" s="27">
        <v>84</v>
      </c>
      <c r="T31" s="28">
        <f t="shared" si="5"/>
        <v>8.4337349397590355E-2</v>
      </c>
      <c r="V31" s="25">
        <v>44</v>
      </c>
      <c r="W31" s="25">
        <v>36</v>
      </c>
      <c r="X31" s="25">
        <v>80</v>
      </c>
      <c r="Y31" s="26">
        <f t="shared" si="6"/>
        <v>8.4388185654008435E-2</v>
      </c>
      <c r="AA31" s="25">
        <v>46</v>
      </c>
      <c r="AB31" s="25">
        <v>36</v>
      </c>
      <c r="AC31" s="25">
        <f t="shared" si="13"/>
        <v>82</v>
      </c>
      <c r="AD31" s="26">
        <f t="shared" si="8"/>
        <v>8.6864406779661021E-2</v>
      </c>
      <c r="AF31" s="25">
        <v>44</v>
      </c>
      <c r="AG31" s="25">
        <v>37</v>
      </c>
      <c r="AH31" s="25">
        <f t="shared" si="14"/>
        <v>81</v>
      </c>
      <c r="AI31" s="26">
        <f t="shared" si="10"/>
        <v>8.6816720257234734E-2</v>
      </c>
      <c r="AK31" s="25">
        <v>44</v>
      </c>
      <c r="AL31" s="25">
        <v>38</v>
      </c>
      <c r="AM31" s="25">
        <f t="shared" si="15"/>
        <v>82</v>
      </c>
      <c r="AN31" s="26">
        <f t="shared" si="12"/>
        <v>8.7982832618025753E-2</v>
      </c>
      <c r="AP31" s="32">
        <v>50</v>
      </c>
      <c r="AQ31" s="32">
        <v>39</v>
      </c>
      <c r="AR31" s="32">
        <v>89</v>
      </c>
      <c r="AS31" s="33">
        <f>AR31/$AR$32</f>
        <v>9.1658084449021626E-2</v>
      </c>
    </row>
    <row r="32" spans="1:45" x14ac:dyDescent="0.2">
      <c r="A32" s="22" t="s">
        <v>31</v>
      </c>
      <c r="B32" s="23">
        <f>SUM(B3:B31)</f>
        <v>475</v>
      </c>
      <c r="C32" s="23">
        <f>SUM(C3:C31)</f>
        <v>516</v>
      </c>
      <c r="D32" s="22">
        <f t="shared" si="2"/>
        <v>991</v>
      </c>
      <c r="E32" s="24"/>
      <c r="F32" s="8"/>
      <c r="G32" s="12">
        <v>478</v>
      </c>
      <c r="H32" s="12">
        <v>518</v>
      </c>
      <c r="I32" s="13">
        <v>996</v>
      </c>
      <c r="J32" s="14"/>
      <c r="L32" s="12">
        <f>SUM(L3:L31)</f>
        <v>470</v>
      </c>
      <c r="M32" s="12">
        <f t="shared" ref="M32:N32" si="16">SUM(M3:M31)</f>
        <v>511</v>
      </c>
      <c r="N32" s="13">
        <f t="shared" si="16"/>
        <v>981</v>
      </c>
      <c r="O32" s="14"/>
      <c r="Q32" s="12">
        <f>SUM(Q3:Q31)</f>
        <v>470</v>
      </c>
      <c r="R32" s="12">
        <f t="shared" ref="R32:S32" si="17">SUM(R3:R31)</f>
        <v>502</v>
      </c>
      <c r="S32" s="13">
        <f t="shared" si="17"/>
        <v>972</v>
      </c>
      <c r="T32" s="14"/>
      <c r="V32" s="19">
        <f>SUM(V3:V31)</f>
        <v>449</v>
      </c>
      <c r="W32" s="19">
        <f t="shared" ref="W32:X32" si="18">SUM(W3:W31)</f>
        <v>499</v>
      </c>
      <c r="X32" s="20">
        <f t="shared" si="18"/>
        <v>948</v>
      </c>
      <c r="Y32" s="21"/>
      <c r="AA32" s="19">
        <f>SUM(AA3:AA31)</f>
        <v>445</v>
      </c>
      <c r="AB32" s="19">
        <f>SUM(AB3:AB31)</f>
        <v>499</v>
      </c>
      <c r="AC32" s="20">
        <f>SUM(AC3:AC31)</f>
        <v>944</v>
      </c>
      <c r="AD32" s="21"/>
      <c r="AF32" s="19">
        <v>438</v>
      </c>
      <c r="AG32" s="19">
        <v>495</v>
      </c>
      <c r="AH32" s="20">
        <v>933</v>
      </c>
      <c r="AI32" s="21"/>
      <c r="AK32" s="19">
        <v>440</v>
      </c>
      <c r="AL32" s="19">
        <v>492</v>
      </c>
      <c r="AM32" s="20">
        <v>932</v>
      </c>
      <c r="AN32" s="21"/>
      <c r="AP32" s="16">
        <f>SUM(AP3:AP31)</f>
        <v>468</v>
      </c>
      <c r="AQ32" s="16">
        <f>SUM(AQ3:AQ31)</f>
        <v>503</v>
      </c>
      <c r="AR32" s="17">
        <f>SUM(AR3:AR31)</f>
        <v>971</v>
      </c>
      <c r="AS32" s="18"/>
    </row>
    <row r="33" spans="1:5" x14ac:dyDescent="0.2">
      <c r="A33" s="35" t="s">
        <v>36</v>
      </c>
      <c r="B33" s="35"/>
      <c r="C33" s="35"/>
      <c r="D33" s="35"/>
      <c r="E33" s="35"/>
    </row>
  </sheetData>
  <mergeCells count="10">
    <mergeCell ref="AP1:AS1"/>
    <mergeCell ref="AK1:AN1"/>
    <mergeCell ref="AF1:AI1"/>
    <mergeCell ref="A33:E33"/>
    <mergeCell ref="AA1:AD1"/>
    <mergeCell ref="G1:J1"/>
    <mergeCell ref="B1:E1"/>
    <mergeCell ref="Q1:T1"/>
    <mergeCell ref="L1:O1"/>
    <mergeCell ref="V1:Y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Pellegrini Antonella</dc:creator>
  <cp:lastModifiedBy>Fabrizio Vazzana</cp:lastModifiedBy>
  <dcterms:created xsi:type="dcterms:W3CDTF">2021-02-09T13:03:57Z</dcterms:created>
  <dcterms:modified xsi:type="dcterms:W3CDTF">2025-12-03T15:35:00Z</dcterms:modified>
</cp:coreProperties>
</file>