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dantona_isprambiente_it/Documents/SINA/Annuario/2025/ADA CONSUMO DI SUOLO AREE PROTETTE/"/>
    </mc:Choice>
  </mc:AlternateContent>
  <xr:revisionPtr revIDLastSave="104" documentId="8_{3C233386-0D47-4737-868E-65B276B28B4C}" xr6:coauthVersionLast="47" xr6:coauthVersionMax="47" xr10:uidLastSave="{36615B6F-8C89-4EB0-8E53-68C2F82A4B9A}"/>
  <bookViews>
    <workbookView xWindow="4910" yWindow="3120" windowWidth="30560" windowHeight="16460" xr2:uid="{00000000-000D-0000-FFFF-FFFF00000000}"/>
  </bookViews>
  <sheets>
    <sheet name="tabella" sheetId="1" r:id="rId1"/>
    <sheet name="titolo ecc" sheetId="3" r:id="rId2"/>
  </sheets>
  <definedNames>
    <definedName name="_xlnm.Print_Area" localSheetId="0">tabella!$A$1:$P$25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3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V23" i="1"/>
  <c r="Z23" i="1" s="1"/>
  <c r="T23" i="1"/>
  <c r="R23" i="1"/>
  <c r="P23" i="1"/>
  <c r="N23" i="1"/>
  <c r="L23" i="1"/>
  <c r="J23" i="1"/>
  <c r="H23" i="1"/>
  <c r="D23" i="1"/>
  <c r="B23" i="1"/>
  <c r="AA23" i="1" s="1"/>
</calcChain>
</file>

<file path=xl/sharedStrings.xml><?xml version="1.0" encoding="utf-8"?>
<sst xmlns="http://schemas.openxmlformats.org/spreadsheetml/2006/main" count="80" uniqueCount="56">
  <si>
    <t>Regione</t>
  </si>
  <si>
    <t>Suolo consumato in aree EUAP (2017)</t>
  </si>
  <si>
    <t>Percentuale di suolo consumato in aree EUAP (2017)</t>
  </si>
  <si>
    <t>Suolo consumato in aree EUAP (2018)</t>
  </si>
  <si>
    <t>Percentuale di suolo consumato in aree EUAP (2018)</t>
  </si>
  <si>
    <t>ha</t>
  </si>
  <si>
    <t>%</t>
  </si>
  <si>
    <t>Piemonte</t>
  </si>
  <si>
    <t>Valle d'Aosta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</si>
  <si>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</si>
  <si>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</si>
  <si>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</si>
  <si>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</si>
  <si>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</si>
  <si>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</si>
  <si>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</si>
  <si>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</si>
  <si>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</si>
  <si>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</si>
  <si>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</si>
  <si>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</si>
  <si>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</si>
  <si>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</si>
  <si>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</si>
  <si>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</si>
  <si>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</si>
  <si>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</si>
  <si>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</si>
  <si>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Legenda</t>
  </si>
  <si>
    <t>Titolo</t>
  </si>
  <si>
    <t>Fonte</t>
  </si>
  <si>
    <t>Suolo consumato in aree EUAP (2019)</t>
  </si>
  <si>
    <t>Suolo consumato in aree EUAP (2016)</t>
  </si>
  <si>
    <t>Percentuale di suolo consumato in aree EUAP (2016)</t>
  </si>
  <si>
    <t>Percentuale di suolo consumato in aree EUAP (2019)</t>
  </si>
  <si>
    <t>Suolo consumato in aree EUAP (2020)</t>
  </si>
  <si>
    <t>Percentuale di suolo consumato in aree EUAP (2020)</t>
  </si>
  <si>
    <t>Suolo consumato in aree EUAP (2012)</t>
  </si>
  <si>
    <t>Percentuale di suolo consumato in aree EUAP (2012)</t>
  </si>
  <si>
    <t>Suolo consumato in aree EUAP (2015)</t>
  </si>
  <si>
    <t>Percentuale di suolo consumato in aree EUAP (2015)</t>
  </si>
  <si>
    <t>Suolo consumato in aree EUAP (2006)</t>
  </si>
  <si>
    <t>Percentuale di suolo consumato in aree EUAP (2006)</t>
  </si>
  <si>
    <t>Suolo consumato in aree EUAP (2021)</t>
  </si>
  <si>
    <t>Percentuale di suolo consumato in aree EUAP (2021)</t>
  </si>
  <si>
    <t>Suolo consumato in aree EUAP (2022)</t>
  </si>
  <si>
    <t>Percentuale di suolo consumato in aree EUAP (2022)</t>
  </si>
  <si>
    <t>Tabella 1: Consumo di suolo in aree protette</t>
  </si>
  <si>
    <t>Suolo consumato in aree EUAP (2023)</t>
  </si>
  <si>
    <t>Percentuale di suolo consumato in aree EUAP (2023)</t>
  </si>
  <si>
    <t>Suolo consumato in aree EUAP (2024)</t>
  </si>
  <si>
    <t>Percentuale di suolo consumato in aree EUAP (2024)</t>
  </si>
  <si>
    <t>Suolo consumato in aree EUAP (differenze 2023-2024)</t>
  </si>
  <si>
    <t>Suolo consumato in aree EUAP (differenze 2006-2024)</t>
  </si>
  <si>
    <t>MATTM (2010); ISPRA/SNPA (2024)</t>
  </si>
  <si>
    <t>EUAP:I dati considerati si riferiscono all' EUAP 2010, integrato con i dati delle aree protette istituite o modificate dal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</si>
</sst>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5" fillId="0" borderId="0" xfId="0" applyFont="1"/>
    <xf numFmtId="0" fontId="4" fillId="0" borderId="0" xfId="0" applyFont="1"/>
    <xf numFmtId="4" fontId="5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workbookViewId="0">
      <pane xSplit="1" topLeftCell="K1" activePane="topRight" state="frozen"/>
      <selection pane="topRight" activeCell="M30" sqref="M30"/>
    </sheetView>
  </sheetViews>
  <sheetFormatPr defaultRowHeight="12.5" x14ac:dyDescent="0.25"/>
  <cols>
    <col min="1" max="4" width="19.54296875" style="11" customWidth="1"/>
    <col min="5" max="27" width="14.54296875" style="11" customWidth="1"/>
    <col min="28" max="16384" width="8.7265625" style="11"/>
  </cols>
  <sheetData>
    <row r="1" spans="1:27" ht="50" x14ac:dyDescent="0.25">
      <c r="A1" s="4" t="s">
        <v>0</v>
      </c>
      <c r="B1" s="5" t="s">
        <v>41</v>
      </c>
      <c r="C1" s="5" t="s">
        <v>42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32</v>
      </c>
      <c r="I1" s="5" t="s">
        <v>33</v>
      </c>
      <c r="J1" s="5" t="s">
        <v>1</v>
      </c>
      <c r="K1" s="5" t="s">
        <v>2</v>
      </c>
      <c r="L1" s="5" t="s">
        <v>3</v>
      </c>
      <c r="M1" s="5" t="s">
        <v>4</v>
      </c>
      <c r="N1" s="5" t="s">
        <v>31</v>
      </c>
      <c r="O1" s="5" t="s">
        <v>34</v>
      </c>
      <c r="P1" s="5" t="s">
        <v>35</v>
      </c>
      <c r="Q1" s="5" t="s">
        <v>36</v>
      </c>
      <c r="R1" s="5" t="s">
        <v>43</v>
      </c>
      <c r="S1" s="5" t="s">
        <v>44</v>
      </c>
      <c r="T1" s="5" t="s">
        <v>45</v>
      </c>
      <c r="U1" s="5" t="s">
        <v>46</v>
      </c>
      <c r="V1" s="5" t="s">
        <v>48</v>
      </c>
      <c r="W1" s="5" t="s">
        <v>49</v>
      </c>
      <c r="X1" s="5" t="s">
        <v>50</v>
      </c>
      <c r="Y1" s="5" t="s">
        <v>51</v>
      </c>
      <c r="Z1" s="5" t="s">
        <v>52</v>
      </c>
      <c r="AA1" s="5" t="s">
        <v>53</v>
      </c>
    </row>
    <row r="2" spans="1:27" ht="13" x14ac:dyDescent="0.25">
      <c r="A2" s="6"/>
      <c r="B2" s="5" t="s">
        <v>5</v>
      </c>
      <c r="C2" s="5" t="s">
        <v>6</v>
      </c>
      <c r="D2" s="5" t="s">
        <v>5</v>
      </c>
      <c r="E2" s="5" t="s">
        <v>6</v>
      </c>
      <c r="F2" s="5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5" t="s">
        <v>6</v>
      </c>
      <c r="L2" s="5" t="s">
        <v>5</v>
      </c>
      <c r="M2" s="5" t="s">
        <v>6</v>
      </c>
      <c r="N2" s="5" t="s">
        <v>5</v>
      </c>
      <c r="O2" s="5" t="s">
        <v>6</v>
      </c>
      <c r="P2" s="5" t="s">
        <v>5</v>
      </c>
      <c r="Q2" s="5" t="s">
        <v>6</v>
      </c>
      <c r="R2" s="5" t="s">
        <v>5</v>
      </c>
      <c r="S2" s="5" t="s">
        <v>6</v>
      </c>
      <c r="T2" s="5" t="s">
        <v>5</v>
      </c>
      <c r="U2" s="5" t="s">
        <v>6</v>
      </c>
      <c r="V2" s="5" t="s">
        <v>5</v>
      </c>
      <c r="W2" s="5" t="s">
        <v>6</v>
      </c>
      <c r="X2" s="5" t="s">
        <v>5</v>
      </c>
      <c r="Y2" s="5" t="s">
        <v>6</v>
      </c>
      <c r="Z2" s="5" t="s">
        <v>5</v>
      </c>
      <c r="AA2" s="5" t="s">
        <v>5</v>
      </c>
    </row>
    <row r="3" spans="1:27" x14ac:dyDescent="0.25">
      <c r="A3" s="7" t="s">
        <v>7</v>
      </c>
      <c r="B3" s="8">
        <v>1958.06</v>
      </c>
      <c r="C3" s="8">
        <v>1.129344251761994</v>
      </c>
      <c r="D3" s="8">
        <v>1990.8</v>
      </c>
      <c r="E3" s="8">
        <v>1.1484444657760318</v>
      </c>
      <c r="F3" s="8">
        <v>1993.5</v>
      </c>
      <c r="G3" s="8">
        <v>1.150019942909168</v>
      </c>
      <c r="H3" s="8">
        <v>2006.73</v>
      </c>
      <c r="I3" s="8">
        <v>1.1577404903514703</v>
      </c>
      <c r="J3" s="8">
        <v>2015.16</v>
      </c>
      <c r="K3" s="8">
        <v>1.1626605469228695</v>
      </c>
      <c r="L3" s="8">
        <v>2016.25</v>
      </c>
      <c r="M3" s="8">
        <v>1.1632967457635373</v>
      </c>
      <c r="N3" s="8">
        <v>2015.4</v>
      </c>
      <c r="O3" s="8">
        <v>1.1628006267145741</v>
      </c>
      <c r="P3" s="8">
        <v>2020.85</v>
      </c>
      <c r="Q3" s="8">
        <v>1.1659817097491672</v>
      </c>
      <c r="R3" s="8">
        <v>2024.58</v>
      </c>
      <c r="S3" s="8">
        <v>1.168158969969721</v>
      </c>
      <c r="T3" s="8">
        <v>2027.2</v>
      </c>
      <c r="U3" s="8">
        <v>1.169688361600802</v>
      </c>
      <c r="V3" s="8">
        <v>2028.01</v>
      </c>
      <c r="W3" s="8">
        <v>1.1701611981422226</v>
      </c>
      <c r="X3" s="8">
        <v>2028.06</v>
      </c>
      <c r="Y3" s="8">
        <v>1.1701903857278846</v>
      </c>
      <c r="Z3" s="8">
        <f>X3-V3</f>
        <v>4.9999999999954525E-2</v>
      </c>
      <c r="AA3" s="8">
        <f>X3-B3</f>
        <v>70</v>
      </c>
    </row>
    <row r="4" spans="1:27" x14ac:dyDescent="0.25">
      <c r="A4" s="7" t="s">
        <v>8</v>
      </c>
      <c r="B4" s="8">
        <v>78.36</v>
      </c>
      <c r="C4" s="8">
        <v>0.18112885158852965</v>
      </c>
      <c r="D4" s="8">
        <v>80.400000000000006</v>
      </c>
      <c r="E4" s="8">
        <v>0.18585306789323527</v>
      </c>
      <c r="F4" s="8">
        <v>80.83</v>
      </c>
      <c r="G4" s="8">
        <v>0.18684891544179261</v>
      </c>
      <c r="H4" s="8">
        <v>80.83</v>
      </c>
      <c r="I4" s="8">
        <v>0.18684891544179261</v>
      </c>
      <c r="J4" s="8">
        <v>81.3</v>
      </c>
      <c r="K4" s="8">
        <v>0.18793742261740193</v>
      </c>
      <c r="L4" s="8">
        <v>82.31</v>
      </c>
      <c r="M4" s="8">
        <v>0.19027663508797318</v>
      </c>
      <c r="N4" s="8">
        <v>82.31</v>
      </c>
      <c r="O4" s="8">
        <v>0.19027663508797318</v>
      </c>
      <c r="P4" s="8">
        <v>82.31</v>
      </c>
      <c r="Q4" s="8">
        <v>0.19027663508797318</v>
      </c>
      <c r="R4" s="8">
        <v>82.53</v>
      </c>
      <c r="S4" s="8">
        <v>0.19078618100529732</v>
      </c>
      <c r="T4" s="8">
        <v>82.59</v>
      </c>
      <c r="U4" s="8">
        <v>0.19092514897316759</v>
      </c>
      <c r="V4" s="8">
        <v>82.59</v>
      </c>
      <c r="W4" s="8">
        <v>0.19092514897316759</v>
      </c>
      <c r="X4" s="8">
        <v>82.59</v>
      </c>
      <c r="Y4" s="8">
        <v>0.19092514897316759</v>
      </c>
      <c r="Z4" s="8">
        <f t="shared" ref="Z4:Z22" si="0">X4-V4</f>
        <v>0</v>
      </c>
      <c r="AA4" s="8">
        <f t="shared" ref="AA4:AA22" si="1">X4-B4</f>
        <v>4.230000000000004</v>
      </c>
    </row>
    <row r="5" spans="1:27" x14ac:dyDescent="0.25">
      <c r="A5" s="7" t="s">
        <v>9</v>
      </c>
      <c r="B5" s="8">
        <v>1810.46</v>
      </c>
      <c r="C5" s="8">
        <v>1.3680310858590898</v>
      </c>
      <c r="D5" s="8">
        <v>1826.02</v>
      </c>
      <c r="E5" s="8">
        <v>1.3799508785187984</v>
      </c>
      <c r="F5" s="8">
        <v>1835.03</v>
      </c>
      <c r="G5" s="8">
        <v>1.3868543023409341</v>
      </c>
      <c r="H5" s="8">
        <v>1840.92</v>
      </c>
      <c r="I5" s="8">
        <v>1.3913677035993472</v>
      </c>
      <c r="J5" s="8">
        <v>1844.19</v>
      </c>
      <c r="K5" s="8">
        <v>1.3938736193739962</v>
      </c>
      <c r="L5" s="8">
        <v>1846.02</v>
      </c>
      <c r="M5" s="8">
        <v>1.3952760666641473</v>
      </c>
      <c r="N5" s="8">
        <v>1848.1</v>
      </c>
      <c r="O5" s="8">
        <v>1.3968701522233975</v>
      </c>
      <c r="P5" s="8">
        <v>1849.55</v>
      </c>
      <c r="Q5" s="8">
        <v>1.3979814434412559</v>
      </c>
      <c r="R5" s="8">
        <v>1854.56</v>
      </c>
      <c r="S5" s="8">
        <v>1.4018213336925267</v>
      </c>
      <c r="T5" s="8">
        <v>1857.55</v>
      </c>
      <c r="U5" s="8">
        <v>1.4041131433017819</v>
      </c>
      <c r="V5" s="8">
        <v>1858.81</v>
      </c>
      <c r="W5" s="8">
        <v>1.4050789536284864</v>
      </c>
      <c r="X5" s="8">
        <v>1865.69</v>
      </c>
      <c r="Y5" s="8">
        <v>1.4103529091245417</v>
      </c>
      <c r="Z5" s="8">
        <f t="shared" si="0"/>
        <v>6.8800000000001091</v>
      </c>
      <c r="AA5" s="8">
        <f t="shared" si="1"/>
        <v>55.230000000000018</v>
      </c>
    </row>
    <row r="6" spans="1:27" x14ac:dyDescent="0.25">
      <c r="A6" s="7" t="s">
        <v>10</v>
      </c>
      <c r="B6" s="8">
        <v>726.32</v>
      </c>
      <c r="C6" s="8">
        <v>0.27185777577355408</v>
      </c>
      <c r="D6" s="8">
        <v>729.9</v>
      </c>
      <c r="E6" s="8">
        <v>0.27320141187375474</v>
      </c>
      <c r="F6" s="8">
        <v>730.73</v>
      </c>
      <c r="G6" s="8">
        <v>0.2735129304133368</v>
      </c>
      <c r="H6" s="8">
        <v>731.4</v>
      </c>
      <c r="I6" s="8">
        <v>0.27376439859811963</v>
      </c>
      <c r="J6" s="8">
        <v>739.49</v>
      </c>
      <c r="K6" s="8">
        <v>0.27680088266051656</v>
      </c>
      <c r="L6" s="8">
        <v>741.62</v>
      </c>
      <c r="M6" s="8">
        <v>0.27760038309017565</v>
      </c>
      <c r="N6" s="8">
        <v>744.28</v>
      </c>
      <c r="O6" s="8">
        <v>0.27859883814836656</v>
      </c>
      <c r="P6" s="8">
        <v>746.55</v>
      </c>
      <c r="Q6" s="8">
        <v>0.27945091890334706</v>
      </c>
      <c r="R6" s="8">
        <v>747.31</v>
      </c>
      <c r="S6" s="8">
        <v>0.27973620027720947</v>
      </c>
      <c r="T6" s="8">
        <v>749.38</v>
      </c>
      <c r="U6" s="8">
        <v>0.28051322488204489</v>
      </c>
      <c r="V6" s="8">
        <v>703.5</v>
      </c>
      <c r="W6" s="8">
        <v>0.26329388017070726</v>
      </c>
      <c r="X6" s="8">
        <v>703.67</v>
      </c>
      <c r="Y6" s="8">
        <v>0.26335767240726282</v>
      </c>
      <c r="Z6" s="8">
        <f t="shared" si="0"/>
        <v>0.16999999999995907</v>
      </c>
      <c r="AA6" s="8">
        <f t="shared" si="1"/>
        <v>-22.650000000000091</v>
      </c>
    </row>
    <row r="7" spans="1:27" x14ac:dyDescent="0.25">
      <c r="A7" s="7" t="s">
        <v>11</v>
      </c>
      <c r="B7" s="8">
        <v>2673.92</v>
      </c>
      <c r="C7" s="8">
        <v>3.1979383324800064</v>
      </c>
      <c r="D7" s="8">
        <v>2694.24</v>
      </c>
      <c r="E7" s="8">
        <v>3.2230237859260673</v>
      </c>
      <c r="F7" s="8">
        <v>2689.82</v>
      </c>
      <c r="G7" s="8">
        <v>3.2175661681737009</v>
      </c>
      <c r="H7" s="8">
        <v>2690.35</v>
      </c>
      <c r="I7" s="8">
        <v>3.2182205579500995</v>
      </c>
      <c r="J7" s="8">
        <v>2697.08</v>
      </c>
      <c r="K7" s="8">
        <v>3.2265307951086903</v>
      </c>
      <c r="L7" s="8">
        <v>2708.65</v>
      </c>
      <c r="M7" s="8">
        <v>3.2408206162446751</v>
      </c>
      <c r="N7" s="8">
        <v>2709.73</v>
      </c>
      <c r="O7" s="8">
        <v>3.2421546994510284</v>
      </c>
      <c r="P7" s="8">
        <v>2715.76</v>
      </c>
      <c r="Q7" s="8">
        <v>3.2496039643885641</v>
      </c>
      <c r="R7" s="8">
        <v>2718.21</v>
      </c>
      <c r="S7" s="8">
        <v>3.2526309214429463</v>
      </c>
      <c r="T7" s="8">
        <v>2720.78</v>
      </c>
      <c r="U7" s="8">
        <v>3.2558063283585237</v>
      </c>
      <c r="V7" s="8">
        <v>2721.3</v>
      </c>
      <c r="W7" s="8">
        <v>3.2564488469002346</v>
      </c>
      <c r="X7" s="8">
        <v>2722.14</v>
      </c>
      <c r="Y7" s="8">
        <v>3.25748677835929</v>
      </c>
      <c r="Z7" s="8">
        <f t="shared" si="0"/>
        <v>0.83999999999969077</v>
      </c>
      <c r="AA7" s="8">
        <f t="shared" si="1"/>
        <v>48.2199999999998</v>
      </c>
    </row>
    <row r="8" spans="1:27" x14ac:dyDescent="0.25">
      <c r="A8" s="7" t="s">
        <v>12</v>
      </c>
      <c r="B8" s="8">
        <v>162.93</v>
      </c>
      <c r="C8" s="8">
        <v>0.30939769139531464</v>
      </c>
      <c r="D8" s="8">
        <v>163.72</v>
      </c>
      <c r="E8" s="8">
        <v>0.31090253456208072</v>
      </c>
      <c r="F8" s="8">
        <v>163.92</v>
      </c>
      <c r="G8" s="8">
        <v>0.31128351467800897</v>
      </c>
      <c r="H8" s="8">
        <v>163.97</v>
      </c>
      <c r="I8" s="8">
        <v>0.31137876015916649</v>
      </c>
      <c r="J8" s="8">
        <v>164.15</v>
      </c>
      <c r="K8" s="8">
        <v>0.31172164538895036</v>
      </c>
      <c r="L8" s="8">
        <v>163.92</v>
      </c>
      <c r="M8" s="8">
        <v>0.31128351467800897</v>
      </c>
      <c r="N8" s="8">
        <v>163.92</v>
      </c>
      <c r="O8" s="8">
        <v>0.31128351467800897</v>
      </c>
      <c r="P8" s="8">
        <v>164</v>
      </c>
      <c r="Q8" s="8">
        <v>0.31143590753467904</v>
      </c>
      <c r="R8" s="8">
        <v>164</v>
      </c>
      <c r="S8" s="8">
        <v>0.31143590753467904</v>
      </c>
      <c r="T8" s="8">
        <v>164.06</v>
      </c>
      <c r="U8" s="8">
        <v>0.31155020248104559</v>
      </c>
      <c r="V8" s="8">
        <v>164.02</v>
      </c>
      <c r="W8" s="8">
        <v>0.31147400582119511</v>
      </c>
      <c r="X8" s="8">
        <v>164.39</v>
      </c>
      <c r="Y8" s="8">
        <v>0.31217882934173352</v>
      </c>
      <c r="Z8" s="8">
        <f t="shared" si="0"/>
        <v>0.36999999999997613</v>
      </c>
      <c r="AA8" s="8">
        <f t="shared" si="1"/>
        <v>1.4599999999999795</v>
      </c>
    </row>
    <row r="9" spans="1:27" x14ac:dyDescent="0.25">
      <c r="A9" s="7" t="s">
        <v>13</v>
      </c>
      <c r="B9" s="8">
        <v>633.49</v>
      </c>
      <c r="C9" s="8">
        <v>2.2857363470650469</v>
      </c>
      <c r="D9" s="8">
        <v>638.09</v>
      </c>
      <c r="E9" s="8">
        <v>2.3027160999945151</v>
      </c>
      <c r="F9" s="8">
        <v>638.24</v>
      </c>
      <c r="G9" s="8">
        <v>2.3032698825016231</v>
      </c>
      <c r="H9" s="8">
        <v>638.27</v>
      </c>
      <c r="I9" s="8">
        <v>2.3033806397224987</v>
      </c>
      <c r="J9" s="8">
        <v>638.97</v>
      </c>
      <c r="K9" s="8">
        <v>2.3059650429600889</v>
      </c>
      <c r="L9" s="8">
        <v>639</v>
      </c>
      <c r="M9" s="8">
        <v>2.3060758060168007</v>
      </c>
      <c r="N9" s="8">
        <v>640.14</v>
      </c>
      <c r="O9" s="8">
        <v>2.3102849798995027</v>
      </c>
      <c r="P9" s="8">
        <v>640.82000000000005</v>
      </c>
      <c r="Q9" s="8">
        <v>2.3127958801180473</v>
      </c>
      <c r="R9" s="8">
        <v>642.17999999999995</v>
      </c>
      <c r="S9" s="8">
        <v>2.3178180503085408</v>
      </c>
      <c r="T9" s="8">
        <v>643.15</v>
      </c>
      <c r="U9" s="8">
        <v>2.3214003405851455</v>
      </c>
      <c r="V9" s="8">
        <v>643.80999999999995</v>
      </c>
      <c r="W9" s="8">
        <v>2.3238379186127935</v>
      </c>
      <c r="X9" s="8">
        <v>644.65</v>
      </c>
      <c r="Y9" s="8">
        <v>2.3269404586236671</v>
      </c>
      <c r="Z9" s="8">
        <f t="shared" si="0"/>
        <v>0.84000000000003183</v>
      </c>
      <c r="AA9" s="8">
        <f t="shared" si="1"/>
        <v>11.159999999999968</v>
      </c>
    </row>
    <row r="10" spans="1:27" x14ac:dyDescent="0.25">
      <c r="A10" s="7" t="s">
        <v>14</v>
      </c>
      <c r="B10" s="8">
        <v>1791.53</v>
      </c>
      <c r="C10" s="8">
        <v>2.0153200002339826</v>
      </c>
      <c r="D10" s="8">
        <v>1801.04</v>
      </c>
      <c r="E10" s="8">
        <v>2.0262347128711422</v>
      </c>
      <c r="F10" s="8">
        <v>1807.23</v>
      </c>
      <c r="G10" s="8">
        <v>2.0333402865396053</v>
      </c>
      <c r="H10" s="8">
        <v>1808.44</v>
      </c>
      <c r="I10" s="8">
        <v>2.034729375389928</v>
      </c>
      <c r="J10" s="8">
        <v>1810.65</v>
      </c>
      <c r="K10" s="8">
        <v>2.0372665691830139</v>
      </c>
      <c r="L10" s="8">
        <v>1818.41</v>
      </c>
      <c r="M10" s="8">
        <v>2.046176448215502</v>
      </c>
      <c r="N10" s="8">
        <v>1820.37</v>
      </c>
      <c r="O10" s="8">
        <v>2.0484271277256547</v>
      </c>
      <c r="P10" s="8">
        <v>1819.54</v>
      </c>
      <c r="Q10" s="8">
        <v>2.0474740217323419</v>
      </c>
      <c r="R10" s="8">
        <v>1819.81</v>
      </c>
      <c r="S10" s="8">
        <v>2.047784066306519</v>
      </c>
      <c r="T10" s="8">
        <v>1821.36</v>
      </c>
      <c r="U10" s="8">
        <v>2.0495639882775958</v>
      </c>
      <c r="V10" s="8">
        <v>1839.86</v>
      </c>
      <c r="W10" s="8">
        <v>2.0708130124034252</v>
      </c>
      <c r="X10" s="8">
        <v>1841.33</v>
      </c>
      <c r="Y10" s="8">
        <v>2.072501827886891</v>
      </c>
      <c r="Z10" s="8">
        <f t="shared" si="0"/>
        <v>1.4700000000000273</v>
      </c>
      <c r="AA10" s="8">
        <f t="shared" si="1"/>
        <v>49.799999999999955</v>
      </c>
    </row>
    <row r="11" spans="1:27" x14ac:dyDescent="0.25">
      <c r="A11" s="7" t="s">
        <v>15</v>
      </c>
      <c r="B11" s="8">
        <v>2286.59</v>
      </c>
      <c r="C11" s="8">
        <v>1.6328937916700919</v>
      </c>
      <c r="D11" s="8">
        <v>2297.17</v>
      </c>
      <c r="E11" s="8">
        <v>1.6405731054050563</v>
      </c>
      <c r="F11" s="8">
        <v>2303.5700000000002</v>
      </c>
      <c r="G11" s="8">
        <v>1.645219000312893</v>
      </c>
      <c r="H11" s="8">
        <v>2306.63</v>
      </c>
      <c r="I11" s="8">
        <v>1.6474404688994839</v>
      </c>
      <c r="J11" s="8">
        <v>2303.73</v>
      </c>
      <c r="K11" s="8">
        <v>1.6453351531273066</v>
      </c>
      <c r="L11" s="8">
        <v>2323.13</v>
      </c>
      <c r="M11" s="8">
        <v>1.6594206495950434</v>
      </c>
      <c r="N11" s="8">
        <v>2323.58</v>
      </c>
      <c r="O11" s="8">
        <v>1.6597474213548957</v>
      </c>
      <c r="P11" s="8">
        <v>2327.8200000000002</v>
      </c>
      <c r="Q11" s="8">
        <v>1.6628264406419351</v>
      </c>
      <c r="R11" s="8">
        <v>2323.48</v>
      </c>
      <c r="S11" s="8">
        <v>1.6596748052267172</v>
      </c>
      <c r="T11" s="8">
        <v>2324.42</v>
      </c>
      <c r="U11" s="8">
        <v>1.660357400927289</v>
      </c>
      <c r="V11" s="8">
        <v>2324.12</v>
      </c>
      <c r="W11" s="8">
        <v>1.6601395502397007</v>
      </c>
      <c r="X11" s="8">
        <v>2329.0700000000002</v>
      </c>
      <c r="Y11" s="8">
        <v>1.6637342059829627</v>
      </c>
      <c r="Z11" s="8">
        <f t="shared" si="0"/>
        <v>4.9500000000002728</v>
      </c>
      <c r="AA11" s="8">
        <f t="shared" si="1"/>
        <v>42.480000000000018</v>
      </c>
    </row>
    <row r="12" spans="1:27" x14ac:dyDescent="0.25">
      <c r="A12" s="7" t="s">
        <v>16</v>
      </c>
      <c r="B12" s="8">
        <v>1609.28</v>
      </c>
      <c r="C12" s="8">
        <v>2.6335905533227297</v>
      </c>
      <c r="D12" s="8">
        <v>1625.04</v>
      </c>
      <c r="E12" s="8">
        <v>2.6600678963571389</v>
      </c>
      <c r="F12" s="8">
        <v>1631.75</v>
      </c>
      <c r="G12" s="8">
        <v>2.6713450744276765</v>
      </c>
      <c r="H12" s="8">
        <v>1635.7</v>
      </c>
      <c r="I12" s="8">
        <v>2.6779848102907176</v>
      </c>
      <c r="J12" s="8">
        <v>1650.26</v>
      </c>
      <c r="K12" s="8">
        <v>2.7024667996944238</v>
      </c>
      <c r="L12" s="8">
        <v>1663.32</v>
      </c>
      <c r="M12" s="8">
        <v>2.7244365407852236</v>
      </c>
      <c r="N12" s="8">
        <v>1665.11</v>
      </c>
      <c r="O12" s="8">
        <v>2.7274484398878953</v>
      </c>
      <c r="P12" s="8">
        <v>1668.01</v>
      </c>
      <c r="Q12" s="8">
        <v>2.7323284278394424</v>
      </c>
      <c r="R12" s="8">
        <v>1668.68</v>
      </c>
      <c r="S12" s="8">
        <v>2.7334559392646889</v>
      </c>
      <c r="T12" s="8">
        <v>1669.08</v>
      </c>
      <c r="U12" s="8">
        <v>2.7341290922127248</v>
      </c>
      <c r="V12" s="8">
        <v>1670.54</v>
      </c>
      <c r="W12" s="8">
        <v>2.7365861753368477</v>
      </c>
      <c r="X12" s="8">
        <v>1674.57</v>
      </c>
      <c r="Y12" s="8">
        <v>2.7433690079265225</v>
      </c>
      <c r="Z12" s="8">
        <f t="shared" si="0"/>
        <v>4.0299999999999727</v>
      </c>
      <c r="AA12" s="8">
        <f t="shared" si="1"/>
        <v>65.289999999999964</v>
      </c>
    </row>
    <row r="13" spans="1:27" x14ac:dyDescent="0.25">
      <c r="A13" s="7" t="s">
        <v>17</v>
      </c>
      <c r="B13" s="8">
        <v>2194.98</v>
      </c>
      <c r="C13" s="8">
        <v>2.6023951026627548</v>
      </c>
      <c r="D13" s="8">
        <v>2235.19</v>
      </c>
      <c r="E13" s="8">
        <v>2.6513325520376165</v>
      </c>
      <c r="F13" s="8">
        <v>2245.4299999999998</v>
      </c>
      <c r="G13" s="8">
        <v>2.6638025694781224</v>
      </c>
      <c r="H13" s="8">
        <v>2245.7600000000002</v>
      </c>
      <c r="I13" s="8">
        <v>2.6642044856663891</v>
      </c>
      <c r="J13" s="8">
        <v>2266.7800000000002</v>
      </c>
      <c r="K13" s="8">
        <v>2.6898118147478414</v>
      </c>
      <c r="L13" s="8">
        <v>2275.04</v>
      </c>
      <c r="M13" s="8">
        <v>2.6998779439277842</v>
      </c>
      <c r="N13" s="8">
        <v>2275.9499999999998</v>
      </c>
      <c r="O13" s="8">
        <v>2.7009870449460762</v>
      </c>
      <c r="P13" s="8">
        <v>2279.92</v>
      </c>
      <c r="Q13" s="8">
        <v>2.7058259307210673</v>
      </c>
      <c r="R13" s="8">
        <v>2283.23</v>
      </c>
      <c r="S13" s="8">
        <v>2.7098607155590391</v>
      </c>
      <c r="T13" s="8">
        <v>2288.3000000000002</v>
      </c>
      <c r="U13" s="8">
        <v>2.7160414991865411</v>
      </c>
      <c r="V13" s="8">
        <v>2300.58</v>
      </c>
      <c r="W13" s="8">
        <v>2.731015001244673</v>
      </c>
      <c r="X13" s="8">
        <v>2304.98</v>
      </c>
      <c r="Y13" s="8">
        <v>2.7363811620900247</v>
      </c>
      <c r="Z13" s="8">
        <f t="shared" si="0"/>
        <v>4.4000000000000909</v>
      </c>
      <c r="AA13" s="8">
        <f t="shared" si="1"/>
        <v>110</v>
      </c>
    </row>
    <row r="14" spans="1:27" x14ac:dyDescent="0.25">
      <c r="A14" s="7" t="s">
        <v>18</v>
      </c>
      <c r="B14" s="8">
        <v>5886.34</v>
      </c>
      <c r="C14" s="8">
        <v>2.8167850786965056</v>
      </c>
      <c r="D14" s="8">
        <v>6021.86</v>
      </c>
      <c r="E14" s="8">
        <v>2.8835053053996162</v>
      </c>
      <c r="F14" s="8">
        <v>6050.98</v>
      </c>
      <c r="G14" s="8">
        <v>2.8978531870216742</v>
      </c>
      <c r="H14" s="8">
        <v>6066.45</v>
      </c>
      <c r="I14" s="8">
        <v>2.9054771269558612</v>
      </c>
      <c r="J14" s="8">
        <v>6080.32</v>
      </c>
      <c r="K14" s="8">
        <v>2.9123135139753993</v>
      </c>
      <c r="L14" s="8">
        <v>6092.15</v>
      </c>
      <c r="M14" s="8">
        <v>2.9181451227964219</v>
      </c>
      <c r="N14" s="8">
        <v>6107.38</v>
      </c>
      <c r="O14" s="8">
        <v>2.9256537377775209</v>
      </c>
      <c r="P14" s="8">
        <v>6125.16</v>
      </c>
      <c r="Q14" s="8">
        <v>2.9344209266798149</v>
      </c>
      <c r="R14" s="8">
        <v>6136.2</v>
      </c>
      <c r="S14" s="8">
        <v>2.939865422176978</v>
      </c>
      <c r="T14" s="8">
        <v>6156.79</v>
      </c>
      <c r="U14" s="8">
        <v>2.9500211424594491</v>
      </c>
      <c r="V14" s="8">
        <v>6162.63</v>
      </c>
      <c r="W14" s="8">
        <v>2.9529020029525044</v>
      </c>
      <c r="X14" s="8">
        <v>6174.88</v>
      </c>
      <c r="Y14" s="8">
        <v>2.9589454276480418</v>
      </c>
      <c r="Z14" s="8">
        <f t="shared" si="0"/>
        <v>12.25</v>
      </c>
      <c r="AA14" s="8">
        <f t="shared" si="1"/>
        <v>288.53999999999996</v>
      </c>
    </row>
    <row r="15" spans="1:27" x14ac:dyDescent="0.25">
      <c r="A15" s="7" t="s">
        <v>19</v>
      </c>
      <c r="B15" s="8">
        <v>3412.17</v>
      </c>
      <c r="C15" s="8">
        <v>1.1367941682832639</v>
      </c>
      <c r="D15" s="8">
        <v>3455.07</v>
      </c>
      <c r="E15" s="8">
        <v>1.1512512197850993</v>
      </c>
      <c r="F15" s="8">
        <v>3462.9</v>
      </c>
      <c r="G15" s="8">
        <v>1.1538903304696722</v>
      </c>
      <c r="H15" s="8">
        <v>3463.53</v>
      </c>
      <c r="I15" s="8">
        <v>1.1541026786945994</v>
      </c>
      <c r="J15" s="8">
        <v>3467.15</v>
      </c>
      <c r="K15" s="8">
        <v>1.1553228556159489</v>
      </c>
      <c r="L15" s="8">
        <v>3485.33</v>
      </c>
      <c r="M15" s="8">
        <v>1.1614511506241849</v>
      </c>
      <c r="N15" s="8">
        <v>3495.7</v>
      </c>
      <c r="O15" s="8">
        <v>1.1649471058294307</v>
      </c>
      <c r="P15" s="8">
        <v>3503.98</v>
      </c>
      <c r="Q15" s="8">
        <v>1.16773864953387</v>
      </c>
      <c r="R15" s="8">
        <v>3515.37</v>
      </c>
      <c r="S15" s="8">
        <v>1.1715789595767483</v>
      </c>
      <c r="T15" s="8">
        <v>3519.95</v>
      </c>
      <c r="U15" s="8">
        <v>1.1731232577455728</v>
      </c>
      <c r="V15" s="8">
        <v>3522.7</v>
      </c>
      <c r="W15" s="8">
        <v>1.1740505336652414</v>
      </c>
      <c r="X15" s="8">
        <v>3535.9</v>
      </c>
      <c r="Y15" s="8">
        <v>1.1785016946940361</v>
      </c>
      <c r="Z15" s="8">
        <f t="shared" si="0"/>
        <v>13.200000000000273</v>
      </c>
      <c r="AA15" s="8">
        <f t="shared" si="1"/>
        <v>123.73000000000002</v>
      </c>
    </row>
    <row r="16" spans="1:27" x14ac:dyDescent="0.25">
      <c r="A16" s="7" t="s">
        <v>20</v>
      </c>
      <c r="B16" s="8">
        <v>21.74</v>
      </c>
      <c r="C16" s="8">
        <v>0.33282761091319379</v>
      </c>
      <c r="D16" s="8">
        <v>21.74</v>
      </c>
      <c r="E16" s="8">
        <v>0.33282761091319379</v>
      </c>
      <c r="F16" s="8">
        <v>21.74</v>
      </c>
      <c r="G16" s="8">
        <v>0.33282761091319379</v>
      </c>
      <c r="H16" s="8">
        <v>21.74</v>
      </c>
      <c r="I16" s="8">
        <v>0.33282761091319379</v>
      </c>
      <c r="J16" s="8">
        <v>21.77</v>
      </c>
      <c r="K16" s="8">
        <v>0.33328842538442227</v>
      </c>
      <c r="L16" s="8">
        <v>21.77</v>
      </c>
      <c r="M16" s="8">
        <v>0.33328842538442227</v>
      </c>
      <c r="N16" s="8">
        <v>21.77</v>
      </c>
      <c r="O16" s="8">
        <v>0.33328842538442227</v>
      </c>
      <c r="P16" s="8">
        <v>21.77</v>
      </c>
      <c r="Q16" s="8">
        <v>0.33328842538442227</v>
      </c>
      <c r="R16" s="8">
        <v>21.83</v>
      </c>
      <c r="S16" s="8">
        <v>0.33421006702572942</v>
      </c>
      <c r="T16" s="8">
        <v>21.83</v>
      </c>
      <c r="U16" s="8">
        <v>0.33421006702572942</v>
      </c>
      <c r="V16" s="8">
        <v>21.83</v>
      </c>
      <c r="W16" s="8">
        <v>0.33421006702572942</v>
      </c>
      <c r="X16" s="8">
        <v>21.83</v>
      </c>
      <c r="Y16" s="8">
        <v>0.33421006702572942</v>
      </c>
      <c r="Z16" s="8">
        <f t="shared" si="0"/>
        <v>0</v>
      </c>
      <c r="AA16" s="8">
        <f t="shared" si="1"/>
        <v>8.9999999999999858E-2</v>
      </c>
    </row>
    <row r="17" spans="1:27" x14ac:dyDescent="0.25">
      <c r="A17" s="7" t="s">
        <v>21</v>
      </c>
      <c r="B17" s="8">
        <v>13020.02</v>
      </c>
      <c r="C17" s="8">
        <v>3.8584704542820409</v>
      </c>
      <c r="D17" s="8">
        <v>13167.59</v>
      </c>
      <c r="E17" s="8">
        <v>3.9039099492203149</v>
      </c>
      <c r="F17" s="8">
        <v>13234.9</v>
      </c>
      <c r="G17" s="8">
        <v>3.9246491326786073</v>
      </c>
      <c r="H17" s="8">
        <v>13270.14</v>
      </c>
      <c r="I17" s="8">
        <v>3.9355103880511688</v>
      </c>
      <c r="J17" s="8">
        <v>13284.25</v>
      </c>
      <c r="K17" s="8">
        <v>3.9398598416196662</v>
      </c>
      <c r="L17" s="8">
        <v>13305.7</v>
      </c>
      <c r="M17" s="8">
        <v>3.9464725715306868</v>
      </c>
      <c r="N17" s="8">
        <v>13323.45</v>
      </c>
      <c r="O17" s="8">
        <v>3.9519452803241419</v>
      </c>
      <c r="P17" s="8">
        <v>13329.8</v>
      </c>
      <c r="Q17" s="8">
        <v>3.9539032625827142</v>
      </c>
      <c r="R17" s="8">
        <v>13348.02</v>
      </c>
      <c r="S17" s="8">
        <v>3.9595216935811202</v>
      </c>
      <c r="T17" s="8">
        <v>13367.73</v>
      </c>
      <c r="U17" s="8">
        <v>3.965600274014037</v>
      </c>
      <c r="V17" s="8">
        <v>13380.9</v>
      </c>
      <c r="W17" s="8">
        <v>3.9696623091823717</v>
      </c>
      <c r="X17" s="8">
        <v>13392.96</v>
      </c>
      <c r="Y17" s="8">
        <v>3.9733822644572823</v>
      </c>
      <c r="Z17" s="8">
        <f t="shared" si="0"/>
        <v>12.059999999999491</v>
      </c>
      <c r="AA17" s="8">
        <f t="shared" si="1"/>
        <v>372.93999999999869</v>
      </c>
    </row>
    <row r="18" spans="1:27" x14ac:dyDescent="0.25">
      <c r="A18" s="7" t="s">
        <v>22</v>
      </c>
      <c r="B18" s="8">
        <v>6473.79</v>
      </c>
      <c r="C18" s="8">
        <v>2.4668979493445664</v>
      </c>
      <c r="D18" s="8">
        <v>6551.7</v>
      </c>
      <c r="E18" s="8">
        <v>2.4973276950809273</v>
      </c>
      <c r="F18" s="8">
        <v>6570.67</v>
      </c>
      <c r="G18" s="8">
        <v>2.5047396506667607</v>
      </c>
      <c r="H18" s="8">
        <v>6564.25</v>
      </c>
      <c r="I18" s="8">
        <v>2.5022311092176945</v>
      </c>
      <c r="J18" s="8">
        <v>6569.44</v>
      </c>
      <c r="K18" s="8">
        <v>2.5042590327498471</v>
      </c>
      <c r="L18" s="8">
        <v>6581.73</v>
      </c>
      <c r="M18" s="8">
        <v>2.5090615069320332</v>
      </c>
      <c r="N18" s="8">
        <v>6586.54</v>
      </c>
      <c r="O18" s="8">
        <v>2.5109411982810341</v>
      </c>
      <c r="P18" s="8">
        <v>6592.44</v>
      </c>
      <c r="Q18" s="8">
        <v>2.5132469429317914</v>
      </c>
      <c r="R18" s="8">
        <v>6598.49</v>
      </c>
      <c r="S18" s="8">
        <v>2.5156114159255729</v>
      </c>
      <c r="T18" s="8">
        <v>6608.14</v>
      </c>
      <c r="U18" s="8">
        <v>2.5193830738025969</v>
      </c>
      <c r="V18" s="8">
        <v>6564.47</v>
      </c>
      <c r="W18" s="8">
        <v>2.5023170696656343</v>
      </c>
      <c r="X18" s="8">
        <v>6570.63</v>
      </c>
      <c r="Y18" s="8">
        <v>2.5047240207449031</v>
      </c>
      <c r="Z18" s="8">
        <f t="shared" si="0"/>
        <v>6.1599999999998545</v>
      </c>
      <c r="AA18" s="8">
        <f t="shared" si="1"/>
        <v>96.840000000000146</v>
      </c>
    </row>
    <row r="19" spans="1:27" x14ac:dyDescent="0.25">
      <c r="A19" s="7" t="s">
        <v>23</v>
      </c>
      <c r="B19" s="8">
        <v>3572.75</v>
      </c>
      <c r="C19" s="8">
        <v>1.8491909055468843</v>
      </c>
      <c r="D19" s="8">
        <v>3632.2</v>
      </c>
      <c r="E19" s="8">
        <v>1.880539799107072</v>
      </c>
      <c r="F19" s="8">
        <v>3644.61</v>
      </c>
      <c r="G19" s="8">
        <v>1.8870862166039313</v>
      </c>
      <c r="H19" s="8">
        <v>3649.95</v>
      </c>
      <c r="I19" s="8">
        <v>1.8899033868153974</v>
      </c>
      <c r="J19" s="8">
        <v>3651.93</v>
      </c>
      <c r="K19" s="8">
        <v>1.8909479951372914</v>
      </c>
      <c r="L19" s="8">
        <v>3655.3</v>
      </c>
      <c r="M19" s="8">
        <v>1.8927259888578074</v>
      </c>
      <c r="N19" s="8">
        <v>3659.72</v>
      </c>
      <c r="O19" s="8">
        <v>1.8950580509493751</v>
      </c>
      <c r="P19" s="8">
        <v>3662.11</v>
      </c>
      <c r="Q19" s="8">
        <v>1.8963190973170845</v>
      </c>
      <c r="R19" s="8">
        <v>3664.59</v>
      </c>
      <c r="S19" s="8">
        <v>1.8976276637854024</v>
      </c>
      <c r="T19" s="8">
        <v>3668.8</v>
      </c>
      <c r="U19" s="8">
        <v>1.8998491378517963</v>
      </c>
      <c r="V19" s="8">
        <v>3675.37</v>
      </c>
      <c r="W19" s="8">
        <v>1.9033160973260452</v>
      </c>
      <c r="X19" s="8">
        <v>3681.51</v>
      </c>
      <c r="Y19" s="8">
        <v>1.9065563609984106</v>
      </c>
      <c r="Z19" s="8">
        <f t="shared" si="0"/>
        <v>6.1400000000003274</v>
      </c>
      <c r="AA19" s="8">
        <f t="shared" si="1"/>
        <v>108.76000000000022</v>
      </c>
    </row>
    <row r="20" spans="1:27" x14ac:dyDescent="0.25">
      <c r="A20" s="7" t="s">
        <v>24</v>
      </c>
      <c r="B20" s="8">
        <v>3198.13</v>
      </c>
      <c r="C20" s="8">
        <v>1.2654994629957754</v>
      </c>
      <c r="D20" s="8">
        <v>3230.7</v>
      </c>
      <c r="E20" s="8">
        <v>1.2785521851876402</v>
      </c>
      <c r="F20" s="8">
        <v>3317.71</v>
      </c>
      <c r="G20" s="8">
        <v>1.3134387374937273</v>
      </c>
      <c r="H20" s="8">
        <v>3320.2</v>
      </c>
      <c r="I20" s="8">
        <v>1.3144374536683758</v>
      </c>
      <c r="J20" s="8">
        <v>3321.03</v>
      </c>
      <c r="K20" s="8">
        <v>1.3147703634355095</v>
      </c>
      <c r="L20" s="8">
        <v>3322.24</v>
      </c>
      <c r="M20" s="8">
        <v>1.3152556936421482</v>
      </c>
      <c r="N20" s="8">
        <v>3323.08</v>
      </c>
      <c r="O20" s="8">
        <v>1.3155926198258083</v>
      </c>
      <c r="P20" s="8">
        <v>3326.08</v>
      </c>
      <c r="Q20" s="8">
        <v>1.3167959459179654</v>
      </c>
      <c r="R20" s="8">
        <v>3327.71</v>
      </c>
      <c r="S20" s="8">
        <v>1.3174497650791861</v>
      </c>
      <c r="T20" s="8">
        <v>3328.1</v>
      </c>
      <c r="U20" s="8">
        <v>1.317606201589671</v>
      </c>
      <c r="V20" s="8">
        <v>3328.5</v>
      </c>
      <c r="W20" s="8">
        <v>1.3177666497945555</v>
      </c>
      <c r="X20" s="8">
        <v>3329.27</v>
      </c>
      <c r="Y20" s="8">
        <v>1.3180755140196387</v>
      </c>
      <c r="Z20" s="8">
        <f t="shared" si="0"/>
        <v>0.76999999999998181</v>
      </c>
      <c r="AA20" s="8">
        <f t="shared" si="1"/>
        <v>131.13999999999987</v>
      </c>
    </row>
    <row r="21" spans="1:27" x14ac:dyDescent="0.25">
      <c r="A21" s="7" t="s">
        <v>25</v>
      </c>
      <c r="B21" s="8">
        <v>4081.77</v>
      </c>
      <c r="C21" s="8">
        <v>1.5229070134901646</v>
      </c>
      <c r="D21" s="8">
        <v>4110.8599999999997</v>
      </c>
      <c r="E21" s="8">
        <v>1.5339269669925062</v>
      </c>
      <c r="F21" s="8">
        <v>4167.57</v>
      </c>
      <c r="G21" s="8">
        <v>1.5554168839113067</v>
      </c>
      <c r="H21" s="8">
        <v>4170.24</v>
      </c>
      <c r="I21" s="8">
        <v>1.5564288887479765</v>
      </c>
      <c r="J21" s="8">
        <v>4171.8500000000004</v>
      </c>
      <c r="K21" s="8">
        <v>1.557039133622125</v>
      </c>
      <c r="L21" s="8">
        <v>4178.62</v>
      </c>
      <c r="M21" s="8">
        <v>1.5596052746250346</v>
      </c>
      <c r="N21" s="8">
        <v>4178.12</v>
      </c>
      <c r="O21" s="8">
        <v>1.5594157472206676</v>
      </c>
      <c r="P21" s="8">
        <v>4182.0600000000004</v>
      </c>
      <c r="Q21" s="8">
        <v>1.5609092423424638</v>
      </c>
      <c r="R21" s="8">
        <v>4185</v>
      </c>
      <c r="S21" s="8">
        <v>1.5620237064064286</v>
      </c>
      <c r="T21" s="8">
        <v>4200.84</v>
      </c>
      <c r="U21" s="8">
        <v>1.5680285867612511</v>
      </c>
      <c r="V21" s="8">
        <v>4203.88</v>
      </c>
      <c r="W21" s="8">
        <v>1.5691811197636278</v>
      </c>
      <c r="X21" s="8">
        <v>4209.79</v>
      </c>
      <c r="Y21" s="8">
        <v>1.5714218097650108</v>
      </c>
      <c r="Z21" s="8">
        <f t="shared" si="0"/>
        <v>5.9099999999998545</v>
      </c>
      <c r="AA21" s="8">
        <f t="shared" si="1"/>
        <v>128.01999999999998</v>
      </c>
    </row>
    <row r="22" spans="1:27" x14ac:dyDescent="0.25">
      <c r="A22" s="7" t="s">
        <v>26</v>
      </c>
      <c r="B22" s="8">
        <v>1083.29</v>
      </c>
      <c r="C22" s="8">
        <v>1.167442274495553</v>
      </c>
      <c r="D22" s="8">
        <v>1097.69</v>
      </c>
      <c r="E22" s="8">
        <v>1.1831445048974245</v>
      </c>
      <c r="F22" s="8">
        <v>1098.58</v>
      </c>
      <c r="G22" s="8">
        <v>1.1841151499114269</v>
      </c>
      <c r="H22" s="8">
        <v>1099.3499999999999</v>
      </c>
      <c r="I22" s="8">
        <v>1.1849549364661083</v>
      </c>
      <c r="J22" s="8">
        <v>1099.3499999999999</v>
      </c>
      <c r="K22" s="8">
        <v>1.1849549364661083</v>
      </c>
      <c r="L22" s="8">
        <v>1100.1400000000001</v>
      </c>
      <c r="M22" s="8">
        <v>1.1858165501462734</v>
      </c>
      <c r="N22" s="8">
        <v>1100.51</v>
      </c>
      <c r="O22" s="8">
        <v>1.1862200957762972</v>
      </c>
      <c r="P22" s="8">
        <v>1100.51</v>
      </c>
      <c r="Q22" s="8">
        <v>1.1862200957762972</v>
      </c>
      <c r="R22" s="8">
        <v>1100.71</v>
      </c>
      <c r="S22" s="8">
        <v>1.186438229889478</v>
      </c>
      <c r="T22" s="8">
        <v>1106.26</v>
      </c>
      <c r="U22" s="8">
        <v>1.1924918267214277</v>
      </c>
      <c r="V22" s="8">
        <v>1106.4000000000001</v>
      </c>
      <c r="W22" s="8">
        <v>1.1926445394310556</v>
      </c>
      <c r="X22" s="8">
        <v>1106.8699999999999</v>
      </c>
      <c r="Y22" s="8">
        <v>1.1931572211845096</v>
      </c>
      <c r="Z22" s="8">
        <f t="shared" si="0"/>
        <v>0.46999999999979991</v>
      </c>
      <c r="AA22" s="8">
        <f t="shared" si="1"/>
        <v>23.579999999999927</v>
      </c>
    </row>
    <row r="23" spans="1:27" ht="21.75" customHeight="1" x14ac:dyDescent="0.3">
      <c r="A23" s="9" t="s">
        <v>27</v>
      </c>
      <c r="B23" s="10">
        <f>SUM(B3:B22)</f>
        <v>56675.92</v>
      </c>
      <c r="C23" s="10">
        <v>1.8420477211093431</v>
      </c>
      <c r="D23" s="10">
        <f>SUM(D3:D22)</f>
        <v>57371.01999999999</v>
      </c>
      <c r="E23" s="10">
        <v>1.8650608058016278</v>
      </c>
      <c r="F23" s="10">
        <v>57715.479999999996</v>
      </c>
      <c r="G23" s="10">
        <v>1.8756153408250469</v>
      </c>
      <c r="H23" s="10">
        <f>SUM(H3:H22)</f>
        <v>57774.849999999991</v>
      </c>
      <c r="I23" s="10">
        <v>1.8784354202044773</v>
      </c>
      <c r="J23" s="10">
        <f>SUM(J3:J22)</f>
        <v>57878.85</v>
      </c>
      <c r="K23" s="10">
        <v>1.8818804083636769</v>
      </c>
      <c r="L23" s="10">
        <f>SUM(L3:L22)</f>
        <v>58020.650000000009</v>
      </c>
      <c r="M23" s="10">
        <v>1.8865778926281798</v>
      </c>
      <c r="N23" s="10">
        <f>SUM(N3:N22)</f>
        <v>58085.160000000011</v>
      </c>
      <c r="O23" s="10">
        <v>1.8887150931839256</v>
      </c>
      <c r="P23" s="10">
        <f>SUM(P3:P22)</f>
        <v>58159.040000000001</v>
      </c>
      <c r="Q23" s="10">
        <v>1.8911628296970104</v>
      </c>
      <c r="R23" s="10">
        <f>SUM(R3:R22)</f>
        <v>58226.489999999991</v>
      </c>
      <c r="S23" s="10">
        <v>1.893397634994366</v>
      </c>
      <c r="T23" s="10">
        <f>SUM(T3:T22)</f>
        <v>58326.310000000005</v>
      </c>
      <c r="U23" s="10">
        <v>1.8967051279368059</v>
      </c>
      <c r="V23" s="10">
        <f>SUM(V3:V22)</f>
        <v>58303.820000000007</v>
      </c>
      <c r="W23" s="10">
        <v>1.8959599126811248</v>
      </c>
      <c r="X23" s="10">
        <v>58384.78</v>
      </c>
      <c r="Y23" s="10">
        <v>1.8986426060680925</v>
      </c>
      <c r="Z23" s="10">
        <f>X23-V23</f>
        <v>80.959999999991851</v>
      </c>
      <c r="AA23" s="10">
        <f>X23-B23</f>
        <v>1708.8600000000006</v>
      </c>
    </row>
    <row r="24" spans="1:27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27" x14ac:dyDescent="0.25">
      <c r="AA25" s="13"/>
    </row>
    <row r="26" spans="1:27" x14ac:dyDescent="0.25">
      <c r="X26" s="13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4.5" x14ac:dyDescent="0.35"/>
  <cols>
    <col min="1" max="1" width="11.453125" customWidth="1"/>
    <col min="2" max="2" width="53.54296875" bestFit="1" customWidth="1"/>
  </cols>
  <sheetData>
    <row r="1" spans="1:2" ht="27.75" customHeight="1" x14ac:dyDescent="0.35">
      <c r="A1" s="1" t="s">
        <v>29</v>
      </c>
      <c r="B1" s="2" t="s">
        <v>47</v>
      </c>
    </row>
    <row r="2" spans="1:2" ht="27.75" customHeight="1" x14ac:dyDescent="0.35">
      <c r="A2" s="3" t="s">
        <v>30</v>
      </c>
      <c r="B2" s="1" t="s">
        <v>54</v>
      </c>
    </row>
    <row r="3" spans="1:2" ht="27.75" customHeight="1" x14ac:dyDescent="0.35">
      <c r="A3" s="3" t="s">
        <v>28</v>
      </c>
      <c r="B3" s="3" t="s"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</vt:lpstr>
      <vt:lpstr>titolo ecc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</dc:creator>
  <cp:lastModifiedBy>D'Antona Marco</cp:lastModifiedBy>
  <cp:lastPrinted>2019-10-03T07:05:18Z</cp:lastPrinted>
  <dcterms:created xsi:type="dcterms:W3CDTF">2019-10-03T06:40:14Z</dcterms:created>
  <dcterms:modified xsi:type="dcterms:W3CDTF">2025-12-11T12:14:36Z</dcterms:modified>
</cp:coreProperties>
</file>