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nuario 2025\Industria 2025\INT CHIMICA 2025\ADA2025_intensità_chimica_revAG\"/>
    </mc:Choice>
  </mc:AlternateContent>
  <xr:revisionPtr revIDLastSave="0" documentId="13_ncr:1_{53983E94-38B6-496A-A37F-C5D3BD0C8EF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a1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1" i="1" l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G7" i="1" l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C7" i="1"/>
  <c r="D7" i="1"/>
  <c r="E7" i="1"/>
  <c r="F7" i="1"/>
  <c r="B7" i="1"/>
</calcChain>
</file>

<file path=xl/sharedStrings.xml><?xml version="1.0" encoding="utf-8"?>
<sst xmlns="http://schemas.openxmlformats.org/spreadsheetml/2006/main" count="17" uniqueCount="17">
  <si>
    <t>Valore aggiunto (milioni di euro)</t>
  </si>
  <si>
    <r>
      <t>Emissioni di 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(t)</t>
    </r>
  </si>
  <si>
    <r>
      <t>Intensità di emissione di 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(t/milioni di euro)</t>
    </r>
  </si>
  <si>
    <t>Titolo:</t>
  </si>
  <si>
    <t>Fonte:</t>
  </si>
  <si>
    <t>Legenda:</t>
  </si>
  <si>
    <t>Note:</t>
  </si>
  <si>
    <t>Emissioni di SOx (t)</t>
  </si>
  <si>
    <t>Emissioni di NOx (t)</t>
  </si>
  <si>
    <t>Emissioni di NMVOC (t)</t>
  </si>
  <si>
    <t>Emissioni di CO (t)</t>
  </si>
  <si>
    <t>Intensità di emissione di SOx (t/milioni di euro)</t>
  </si>
  <si>
    <t>Intensità di emissione di NOx (t/milioni di euro)</t>
  </si>
  <si>
    <t>Intensità di emissione di NMVOC(t/milioni di euro)</t>
  </si>
  <si>
    <t>Intensità di emissione di CO  (t/milioni di euro)</t>
  </si>
  <si>
    <t>Tabella 1: Intensità di emissione in atmosfera nell'industria chimica in Italia, rispetto al valore aggiunto</t>
  </si>
  <si>
    <t>Elaborazione ISPRA su dati ISPRA (dati sulle emissioni di CO2; SOx, NOx, COVNM e CO) e Istat (dati sul Valore Aggiunto)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</si>
</sst>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Helvetica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9" fontId="8" fillId="0" borderId="1" applyNumberFormat="0" applyFont="0" applyFill="0" applyBorder="0" applyProtection="0">
      <alignment horizontal="left" vertical="center" indent="2"/>
    </xf>
    <xf numFmtId="49" fontId="8" fillId="0" borderId="2" applyNumberFormat="0" applyFont="0" applyFill="0" applyBorder="0" applyProtection="0">
      <alignment horizontal="left" vertical="center" indent="5"/>
    </xf>
    <xf numFmtId="4" fontId="9" fillId="0" borderId="3" applyFill="0" applyBorder="0" applyProtection="0">
      <alignment horizontal="right" vertical="center"/>
    </xf>
    <xf numFmtId="4" fontId="8" fillId="0" borderId="0" applyBorder="0">
      <alignment horizontal="right" vertical="center"/>
    </xf>
    <xf numFmtId="4" fontId="8" fillId="0" borderId="1">
      <alignment horizontal="right" vertical="center"/>
    </xf>
    <xf numFmtId="43" fontId="7" fillId="0" borderId="0" applyFont="0" applyFill="0" applyBorder="0" applyAlignment="0" applyProtection="0"/>
    <xf numFmtId="4" fontId="8" fillId="0" borderId="1" applyFill="0" applyBorder="0" applyProtection="0">
      <alignment horizontal="right" vertical="center"/>
    </xf>
    <xf numFmtId="49" fontId="9" fillId="0" borderId="1" applyNumberFormat="0" applyFill="0" applyBorder="0" applyProtection="0">
      <alignment horizontal="left" vertical="center"/>
    </xf>
    <xf numFmtId="0" fontId="8" fillId="0" borderId="1" applyNumberFormat="0" applyFill="0" applyAlignment="0" applyProtection="0"/>
    <xf numFmtId="0" fontId="10" fillId="2" borderId="0" applyNumberFormat="0" applyFont="0" applyBorder="0" applyAlignment="0" applyProtection="0"/>
    <xf numFmtId="4" fontId="8" fillId="0" borderId="0"/>
    <xf numFmtId="9" fontId="7" fillId="0" borderId="0" applyFont="0" applyFill="0" applyBorder="0" applyAlignment="0" applyProtection="0"/>
    <xf numFmtId="0" fontId="11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49" fontId="3" fillId="0" borderId="1" xfId="1" applyNumberFormat="1" applyFont="1" applyBorder="1"/>
    <xf numFmtId="0" fontId="5" fillId="0" borderId="0" xfId="0" applyFont="1"/>
    <xf numFmtId="164" fontId="6" fillId="0" borderId="1" xfId="1" applyNumberFormat="1" applyFont="1" applyFill="1" applyBorder="1"/>
    <xf numFmtId="164" fontId="2" fillId="0" borderId="1" xfId="1" applyNumberFormat="1" applyFont="1" applyFill="1" applyBorder="1"/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/>
    <xf numFmtId="164" fontId="0" fillId="0" borderId="1" xfId="0" applyNumberFormat="1" applyBorder="1"/>
    <xf numFmtId="164" fontId="6" fillId="0" borderId="1" xfId="2" applyNumberFormat="1" applyBorder="1"/>
    <xf numFmtId="43" fontId="6" fillId="0" borderId="1" xfId="2" applyNumberFormat="1" applyBorder="1"/>
    <xf numFmtId="43" fontId="0" fillId="0" borderId="1" xfId="0" applyNumberFormat="1" applyBorder="1"/>
  </cellXfs>
  <cellStyles count="21">
    <cellStyle name="2x indented GHG Textfiels" xfId="3" xr:uid="{30DB3F71-2933-40D4-BA43-1719B28A81FC}"/>
    <cellStyle name="5x indented GHG Textfiels" xfId="4" xr:uid="{307248E9-13A1-4517-A67D-4AF98B903095}"/>
    <cellStyle name="Bold GHG Numbers (0.00)" xfId="5" xr:uid="{FCE48E76-E937-44BB-9F4D-6346B7DD9463}"/>
    <cellStyle name="InputCells" xfId="6" xr:uid="{E3F4C430-CFC4-42BE-840C-EE2F3846434E}"/>
    <cellStyle name="InputCells12 2" xfId="7" xr:uid="{88E69963-4994-422C-A9F5-5EBB8281CDCD}"/>
    <cellStyle name="Migliaia" xfId="1" builtinId="3"/>
    <cellStyle name="Migliaia 2" xfId="8" xr:uid="{7B7D731F-9AD9-491D-AB9B-584C3843D84A}"/>
    <cellStyle name="Migliaia 3" xfId="18" xr:uid="{D8A9D324-75C5-4BE5-A0CC-371694796A35}"/>
    <cellStyle name="Normal GHG Numbers (0.00)" xfId="9" xr:uid="{58E76F7F-7F6E-45D4-975D-7A9BD87E1DC7}"/>
    <cellStyle name="Normal GHG Textfiels Bold" xfId="10" xr:uid="{66545425-7C00-46BA-A98D-2304992FD6E2}"/>
    <cellStyle name="Normal GHG whole table" xfId="11" xr:uid="{EE177460-4E26-4531-A9C6-83A3092102BF}"/>
    <cellStyle name="Normal GHG-Shade" xfId="12" xr:uid="{1D9123D8-DD9F-4F03-B355-142F37C75FDF}"/>
    <cellStyle name="Normal_BAL" xfId="16" xr:uid="{50B95142-10F6-4C5D-9A2B-A4886AF653F9}"/>
    <cellStyle name="Normale" xfId="0" builtinId="0"/>
    <cellStyle name="Normale 2" xfId="15" xr:uid="{319A25CC-BF12-4C92-9389-A6D251EE2D6D}"/>
    <cellStyle name="Normale 3" xfId="2" xr:uid="{14911038-7645-4EFF-B962-F53177167EA1}"/>
    <cellStyle name="Percentuale 2" xfId="14" xr:uid="{1147A728-A9AF-4205-8C2F-DECA793FE37A}"/>
    <cellStyle name="Percentuale 3" xfId="19" xr:uid="{0EB14397-33DF-4439-91CB-55F1B0B3D3B8}"/>
    <cellStyle name="Standard 2" xfId="17" xr:uid="{0504B0E3-7B42-43D7-BEBA-118E28F04ACD}"/>
    <cellStyle name="Standard 2 2" xfId="20" xr:uid="{678D3858-EC9A-420C-83F4-7EF7BDC4C6D8}"/>
    <cellStyle name="Обычный_CRF2002 (1)" xfId="13" xr:uid="{D8950583-FD16-4903-A06C-67A526F068D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"/>
  <sheetViews>
    <sheetView tabSelected="1" workbookViewId="0">
      <selection activeCell="AH21" sqref="AH21"/>
    </sheetView>
  </sheetViews>
  <sheetFormatPr defaultColWidth="9.28515625" defaultRowHeight="15" x14ac:dyDescent="0.25"/>
  <cols>
    <col min="1" max="1" width="40.7109375" style="1" bestFit="1" customWidth="1"/>
    <col min="2" max="30" width="16.140625" style="1" bestFit="1" customWidth="1"/>
    <col min="31" max="31" width="15.140625" style="1" customWidth="1"/>
    <col min="32" max="32" width="16" style="1" customWidth="1"/>
    <col min="33" max="35" width="16.140625" style="1" bestFit="1" customWidth="1"/>
    <col min="36" max="16384" width="9.28515625" style="1"/>
  </cols>
  <sheetData>
    <row r="1" spans="1:35" s="2" customFormat="1" ht="14.25" x14ac:dyDescent="0.2">
      <c r="A1" s="3"/>
      <c r="B1" s="5">
        <v>1990</v>
      </c>
      <c r="C1" s="5">
        <v>1991</v>
      </c>
      <c r="D1" s="5">
        <v>1992</v>
      </c>
      <c r="E1" s="5">
        <v>1993</v>
      </c>
      <c r="F1" s="5">
        <v>1994</v>
      </c>
      <c r="G1" s="5">
        <v>1995</v>
      </c>
      <c r="H1" s="5">
        <v>1996</v>
      </c>
      <c r="I1" s="5">
        <v>1997</v>
      </c>
      <c r="J1" s="5">
        <v>1998</v>
      </c>
      <c r="K1" s="5">
        <v>1999</v>
      </c>
      <c r="L1" s="5">
        <v>2000</v>
      </c>
      <c r="M1" s="5">
        <v>2001</v>
      </c>
      <c r="N1" s="5">
        <v>2002</v>
      </c>
      <c r="O1" s="5">
        <v>2003</v>
      </c>
      <c r="P1" s="5">
        <v>2004</v>
      </c>
      <c r="Q1" s="5">
        <v>2005</v>
      </c>
      <c r="R1" s="5">
        <v>2006</v>
      </c>
      <c r="S1" s="5">
        <v>2007</v>
      </c>
      <c r="T1" s="5">
        <v>2008</v>
      </c>
      <c r="U1" s="5">
        <v>2009</v>
      </c>
      <c r="V1" s="5">
        <v>2010</v>
      </c>
      <c r="W1" s="5">
        <v>2011</v>
      </c>
      <c r="X1" s="5">
        <v>2012</v>
      </c>
      <c r="Y1" s="5">
        <v>2013</v>
      </c>
      <c r="Z1" s="5">
        <v>2014</v>
      </c>
      <c r="AA1" s="5">
        <v>2015</v>
      </c>
      <c r="AB1" s="5">
        <v>2016</v>
      </c>
      <c r="AC1" s="5">
        <v>2017</v>
      </c>
      <c r="AD1" s="5">
        <v>2018</v>
      </c>
      <c r="AE1" s="5">
        <v>2019</v>
      </c>
      <c r="AF1" s="5">
        <v>2020</v>
      </c>
      <c r="AG1" s="5">
        <v>2021</v>
      </c>
      <c r="AH1" s="5">
        <v>2022</v>
      </c>
      <c r="AI1" s="5">
        <v>2023</v>
      </c>
    </row>
    <row r="2" spans="1:35" ht="16.5" x14ac:dyDescent="0.3">
      <c r="A2" s="4" t="s">
        <v>1</v>
      </c>
      <c r="B2" s="7">
        <v>41329031.684791885</v>
      </c>
      <c r="C2" s="7">
        <v>39678185.715837516</v>
      </c>
      <c r="D2" s="7">
        <v>41019031.225573212</v>
      </c>
      <c r="E2" s="7">
        <v>41861619.83657518</v>
      </c>
      <c r="F2" s="7">
        <v>42524347.386590712</v>
      </c>
      <c r="G2" s="7">
        <v>42459088.073734552</v>
      </c>
      <c r="H2" s="7">
        <v>43554042.146953143</v>
      </c>
      <c r="I2" s="7">
        <v>45177016.113786675</v>
      </c>
      <c r="J2" s="7">
        <v>49355818.91473151</v>
      </c>
      <c r="K2" s="7">
        <v>53299815.66398257</v>
      </c>
      <c r="L2" s="7">
        <v>44827200.000469983</v>
      </c>
      <c r="M2" s="7">
        <v>41634861.244002432</v>
      </c>
      <c r="N2" s="7">
        <v>40801547.467597127</v>
      </c>
      <c r="O2" s="7">
        <v>42023346.704836965</v>
      </c>
      <c r="P2" s="7">
        <v>42533405.406629346</v>
      </c>
      <c r="Q2" s="7">
        <v>38846954.503616139</v>
      </c>
      <c r="R2" s="7">
        <v>37952256.292224139</v>
      </c>
      <c r="S2" s="7">
        <v>40426352.835584968</v>
      </c>
      <c r="T2" s="7">
        <v>37129688.152371787</v>
      </c>
      <c r="U2" s="7">
        <v>27199941.619271144</v>
      </c>
      <c r="V2" s="7">
        <v>28336766.91520996</v>
      </c>
      <c r="W2" s="7">
        <v>28249881.36619648</v>
      </c>
      <c r="X2" s="7">
        <v>24806113.469061799</v>
      </c>
      <c r="Y2" s="7">
        <v>23826679.367473017</v>
      </c>
      <c r="Z2" s="7">
        <v>21149318.559504528</v>
      </c>
      <c r="AA2" s="7">
        <v>23995107.997139636</v>
      </c>
      <c r="AB2" s="7">
        <v>23476250.904364903</v>
      </c>
      <c r="AC2" s="7">
        <v>24970847.72672205</v>
      </c>
      <c r="AD2" s="7">
        <v>25441068.44432525</v>
      </c>
      <c r="AE2" s="8">
        <v>22287432.704325832</v>
      </c>
      <c r="AF2" s="8">
        <v>21091954.309413273</v>
      </c>
      <c r="AG2" s="10">
        <v>26609022.634586275</v>
      </c>
      <c r="AH2" s="10">
        <v>27702831.260217264</v>
      </c>
      <c r="AI2" s="10">
        <v>25127616.508613311</v>
      </c>
    </row>
    <row r="3" spans="1:35" x14ac:dyDescent="0.25">
      <c r="A3" s="4" t="s">
        <v>7</v>
      </c>
      <c r="B3" s="10">
        <v>281450.8644750907</v>
      </c>
      <c r="C3" s="10">
        <v>245924.73743794303</v>
      </c>
      <c r="D3" s="10">
        <v>246974.75612794305</v>
      </c>
      <c r="E3" s="10">
        <v>221257.44267259474</v>
      </c>
      <c r="F3" s="10">
        <v>211302.56475809263</v>
      </c>
      <c r="G3" s="10">
        <v>204924.78293692041</v>
      </c>
      <c r="H3" s="10">
        <v>142574.92501959865</v>
      </c>
      <c r="I3" s="10">
        <v>143134.29132503393</v>
      </c>
      <c r="J3" s="10">
        <v>67714.255434298655</v>
      </c>
      <c r="K3" s="10">
        <v>67846.396053063349</v>
      </c>
      <c r="L3" s="10">
        <v>52287.730068871264</v>
      </c>
      <c r="M3" s="10">
        <v>46536.167342839108</v>
      </c>
      <c r="N3" s="10">
        <v>42158.075467827592</v>
      </c>
      <c r="O3" s="10">
        <v>37402.1466505313</v>
      </c>
      <c r="P3" s="10">
        <v>32482.602381129032</v>
      </c>
      <c r="Q3" s="10">
        <v>26833.226832612905</v>
      </c>
      <c r="R3" s="10">
        <v>23654.422035612901</v>
      </c>
      <c r="S3" s="10">
        <v>20225.112238673617</v>
      </c>
      <c r="T3" s="10">
        <v>14957.843071258067</v>
      </c>
      <c r="U3" s="10">
        <v>12858.13090483871</v>
      </c>
      <c r="V3" s="10">
        <v>13271.744992869675</v>
      </c>
      <c r="W3" s="10">
        <v>11361.310976162809</v>
      </c>
      <c r="X3" s="10">
        <v>11822.027907403502</v>
      </c>
      <c r="Y3" s="10">
        <v>10892.361359598428</v>
      </c>
      <c r="Z3" s="10">
        <v>11093.137409696083</v>
      </c>
      <c r="AA3" s="10">
        <v>8114.524550362441</v>
      </c>
      <c r="AB3" s="10">
        <v>7885.442925855561</v>
      </c>
      <c r="AC3" s="10">
        <v>8615.8885282440497</v>
      </c>
      <c r="AD3" s="10">
        <v>7414.9217611326058</v>
      </c>
      <c r="AE3" s="10">
        <v>6757.4299262818213</v>
      </c>
      <c r="AF3" s="10">
        <v>10421.28448852056</v>
      </c>
      <c r="AG3" s="10">
        <v>5392.2119350637722</v>
      </c>
      <c r="AH3" s="10">
        <v>6224.3528209982824</v>
      </c>
      <c r="AI3" s="10">
        <v>4592.4969204246845</v>
      </c>
    </row>
    <row r="4" spans="1:35" customFormat="1" x14ac:dyDescent="0.25">
      <c r="A4" s="4" t="s">
        <v>8</v>
      </c>
      <c r="B4" s="11">
        <v>124835.77035773343</v>
      </c>
      <c r="C4" s="11">
        <v>150922.69412704761</v>
      </c>
      <c r="D4" s="11">
        <v>147378.90580739893</v>
      </c>
      <c r="E4" s="11">
        <v>98438.222758028016</v>
      </c>
      <c r="F4" s="11">
        <v>88951.772251122267</v>
      </c>
      <c r="G4" s="11">
        <v>74512.739241918171</v>
      </c>
      <c r="H4" s="11">
        <v>46821.436722237318</v>
      </c>
      <c r="I4" s="11">
        <v>42909.646801079383</v>
      </c>
      <c r="J4" s="11">
        <v>37194.45610474627</v>
      </c>
      <c r="K4" s="11">
        <v>38730.188488684937</v>
      </c>
      <c r="L4" s="11">
        <v>27055.673916395655</v>
      </c>
      <c r="M4" s="11">
        <v>25580.346091408763</v>
      </c>
      <c r="N4" s="11">
        <v>23952.90542000916</v>
      </c>
      <c r="O4" s="11">
        <v>24539.475099999378</v>
      </c>
      <c r="P4" s="11">
        <v>29031.888436327179</v>
      </c>
      <c r="Q4" s="11">
        <v>37358.615475541541</v>
      </c>
      <c r="R4" s="11">
        <v>34350.456306292355</v>
      </c>
      <c r="S4" s="11">
        <v>33418.75330140999</v>
      </c>
      <c r="T4" s="11">
        <v>29314.155074231563</v>
      </c>
      <c r="U4" s="11">
        <v>24674.317999999999</v>
      </c>
      <c r="V4" s="11">
        <v>16491.426607348229</v>
      </c>
      <c r="W4" s="11">
        <v>15921.775982567542</v>
      </c>
      <c r="X4" s="11">
        <v>15299.315692354043</v>
      </c>
      <c r="Y4" s="11">
        <v>16303.612675101134</v>
      </c>
      <c r="Z4" s="11">
        <v>17381.853152942062</v>
      </c>
      <c r="AA4" s="11">
        <v>12469.31207511058</v>
      </c>
      <c r="AB4" s="11">
        <v>15541.568532564761</v>
      </c>
      <c r="AC4" s="11">
        <v>14720.928589594179</v>
      </c>
      <c r="AD4" s="11">
        <v>13354.222141172755</v>
      </c>
      <c r="AE4" s="11">
        <v>10900.585690859345</v>
      </c>
      <c r="AF4" s="11">
        <v>8834.684059922527</v>
      </c>
      <c r="AG4" s="11">
        <v>8796.3301745868557</v>
      </c>
      <c r="AH4" s="11">
        <v>9244.7965352062001</v>
      </c>
      <c r="AI4" s="11">
        <v>7689.3983005756018</v>
      </c>
    </row>
    <row r="5" spans="1:35" customFormat="1" x14ac:dyDescent="0.25">
      <c r="A5" s="4" t="s">
        <v>9</v>
      </c>
      <c r="B5" s="12">
        <v>20730.811986860288</v>
      </c>
      <c r="C5" s="12">
        <v>20524.106830169701</v>
      </c>
      <c r="D5" s="12">
        <v>20021.726380721324</v>
      </c>
      <c r="E5" s="12">
        <v>17270.214442800629</v>
      </c>
      <c r="F5" s="12">
        <v>17435.670999837508</v>
      </c>
      <c r="G5" s="12">
        <v>17431.526150092886</v>
      </c>
      <c r="H5" s="12">
        <v>8739.7042191179389</v>
      </c>
      <c r="I5" s="12">
        <v>8812.555483026641</v>
      </c>
      <c r="J5" s="12">
        <v>8956.2064639616583</v>
      </c>
      <c r="K5" s="12">
        <v>8779.240910030283</v>
      </c>
      <c r="L5" s="12">
        <v>8115.2708429299719</v>
      </c>
      <c r="M5" s="12">
        <v>7428.160136870807</v>
      </c>
      <c r="N5" s="12">
        <v>7120.6713023868633</v>
      </c>
      <c r="O5" s="12">
        <v>6189.6320861694667</v>
      </c>
      <c r="P5" s="12">
        <v>5825.6808076670968</v>
      </c>
      <c r="Q5" s="12">
        <v>5676.1717779025421</v>
      </c>
      <c r="R5" s="12">
        <v>5437.9893836746032</v>
      </c>
      <c r="S5" s="12">
        <v>5750.2272622413475</v>
      </c>
      <c r="T5" s="12">
        <v>5423.5194216010696</v>
      </c>
      <c r="U5" s="12">
        <v>4929.2494327196509</v>
      </c>
      <c r="V5" s="12">
        <v>4883.9805599568463</v>
      </c>
      <c r="W5" s="12">
        <v>5254.5524186186922</v>
      </c>
      <c r="X5" s="12">
        <v>5413.2069855900327</v>
      </c>
      <c r="Y5" s="12">
        <v>5423.7896437247528</v>
      </c>
      <c r="Z5" s="12">
        <v>4852.6269912807657</v>
      </c>
      <c r="AA5" s="12">
        <v>4957.180383970287</v>
      </c>
      <c r="AB5" s="12">
        <v>4504.556143562696</v>
      </c>
      <c r="AC5" s="12">
        <v>4089.0301656784368</v>
      </c>
      <c r="AD5" s="12">
        <v>3910.4649430960199</v>
      </c>
      <c r="AE5" s="12">
        <v>3955.1905134898911</v>
      </c>
      <c r="AF5" s="12">
        <v>3823.6246367513413</v>
      </c>
      <c r="AG5" s="11">
        <v>3975.0996831456791</v>
      </c>
      <c r="AH5" s="11">
        <v>3705.7687445082106</v>
      </c>
      <c r="AI5" s="11">
        <v>3438.5481333744947</v>
      </c>
    </row>
    <row r="6" spans="1:35" customFormat="1" x14ac:dyDescent="0.25">
      <c r="A6" s="4" t="s">
        <v>10</v>
      </c>
      <c r="B6" s="13">
        <v>35192.172794519538</v>
      </c>
      <c r="C6" s="13">
        <v>35006.400009288191</v>
      </c>
      <c r="D6" s="13">
        <v>32693.268511216673</v>
      </c>
      <c r="E6" s="13">
        <v>32496.657898745558</v>
      </c>
      <c r="F6" s="13">
        <v>32620.910688638047</v>
      </c>
      <c r="G6" s="13">
        <v>40404.235934894416</v>
      </c>
      <c r="H6" s="13">
        <v>39257.203425323656</v>
      </c>
      <c r="I6" s="13">
        <v>38114.34173212538</v>
      </c>
      <c r="J6" s="13">
        <v>39073.278761509107</v>
      </c>
      <c r="K6" s="13">
        <v>37563.921410242088</v>
      </c>
      <c r="L6" s="13">
        <v>37018.362777351693</v>
      </c>
      <c r="M6" s="13">
        <v>35499.471304814899</v>
      </c>
      <c r="N6" s="13">
        <v>35454.031341353591</v>
      </c>
      <c r="O6" s="13">
        <v>41070.390853619785</v>
      </c>
      <c r="P6" s="13">
        <v>43254.766558853138</v>
      </c>
      <c r="Q6" s="13">
        <v>43768.325373070897</v>
      </c>
      <c r="R6" s="13">
        <v>42498.113160521243</v>
      </c>
      <c r="S6" s="13">
        <v>42682.543630747619</v>
      </c>
      <c r="T6" s="13">
        <v>37530.152712180214</v>
      </c>
      <c r="U6" s="13">
        <v>27297.517251978417</v>
      </c>
      <c r="V6" s="13">
        <v>27939.963831980138</v>
      </c>
      <c r="W6" s="13">
        <v>30791.284356983269</v>
      </c>
      <c r="X6" s="13">
        <v>30500.608349759859</v>
      </c>
      <c r="Y6" s="13">
        <v>25224.29665759272</v>
      </c>
      <c r="Z6" s="13">
        <v>22316.290021547731</v>
      </c>
      <c r="AA6" s="13">
        <v>23134.893141192668</v>
      </c>
      <c r="AB6" s="13">
        <v>22911.681124188624</v>
      </c>
      <c r="AC6" s="13">
        <v>29067.672284048436</v>
      </c>
      <c r="AD6" s="13">
        <v>28356.36465115644</v>
      </c>
      <c r="AE6" s="13">
        <v>29629.910856672937</v>
      </c>
      <c r="AF6" s="13">
        <v>23291.764835043236</v>
      </c>
      <c r="AG6" s="14">
        <v>26078.789144311733</v>
      </c>
      <c r="AH6" s="14">
        <v>24467.528831832973</v>
      </c>
      <c r="AI6" s="14">
        <v>24761.065819808806</v>
      </c>
    </row>
    <row r="7" spans="1:35" ht="16.5" x14ac:dyDescent="0.3">
      <c r="A7" s="4" t="s">
        <v>2</v>
      </c>
      <c r="B7" s="8">
        <f t="shared" ref="B7:AI7" si="0">+B2/B12</f>
        <v>4066.1760028571116</v>
      </c>
      <c r="C7" s="8">
        <f t="shared" si="0"/>
        <v>4026.900029741138</v>
      </c>
      <c r="D7" s="8">
        <f t="shared" si="0"/>
        <v>4101.0816308201202</v>
      </c>
      <c r="E7" s="8">
        <f t="shared" si="0"/>
        <v>4084.2594470957979</v>
      </c>
      <c r="F7" s="8">
        <f t="shared" si="0"/>
        <v>3722.3388782901657</v>
      </c>
      <c r="G7" s="8">
        <f t="shared" si="0"/>
        <v>3679.9986196445211</v>
      </c>
      <c r="H7" s="8">
        <f t="shared" si="0"/>
        <v>3617.8059397077072</v>
      </c>
      <c r="I7" s="8">
        <f t="shared" si="0"/>
        <v>3652.527437304379</v>
      </c>
      <c r="J7" s="8">
        <f t="shared" si="0"/>
        <v>3889.6539455222246</v>
      </c>
      <c r="K7" s="8">
        <f t="shared" si="0"/>
        <v>3866.8167691279373</v>
      </c>
      <c r="L7" s="8">
        <f t="shared" si="0"/>
        <v>3506.8098788592561</v>
      </c>
      <c r="M7" s="8">
        <f t="shared" si="0"/>
        <v>3574.513530053352</v>
      </c>
      <c r="N7" s="8">
        <f t="shared" si="0"/>
        <v>3248.1687922999927</v>
      </c>
      <c r="O7" s="8">
        <f t="shared" si="0"/>
        <v>3458.1708790260755</v>
      </c>
      <c r="P7" s="8">
        <f t="shared" si="0"/>
        <v>3395.3113974207395</v>
      </c>
      <c r="Q7" s="8">
        <f t="shared" si="0"/>
        <v>3108.9999602734006</v>
      </c>
      <c r="R7" s="8">
        <f t="shared" si="0"/>
        <v>3042.9236221245592</v>
      </c>
      <c r="S7" s="8">
        <f t="shared" si="0"/>
        <v>3269.3121804054031</v>
      </c>
      <c r="T7" s="8">
        <f t="shared" si="0"/>
        <v>2992.712659480102</v>
      </c>
      <c r="U7" s="8">
        <f t="shared" si="0"/>
        <v>3241.2137441188702</v>
      </c>
      <c r="V7" s="8">
        <f t="shared" si="0"/>
        <v>2682.5930508946112</v>
      </c>
      <c r="W7" s="8">
        <f t="shared" si="0"/>
        <v>2962.0107541045231</v>
      </c>
      <c r="X7" s="8">
        <f t="shared" si="0"/>
        <v>2471.8363279419859</v>
      </c>
      <c r="Y7" s="8">
        <f t="shared" si="0"/>
        <v>2324.259300525106</v>
      </c>
      <c r="Z7" s="8">
        <f t="shared" si="0"/>
        <v>2075.1715686942703</v>
      </c>
      <c r="AA7" s="8">
        <f t="shared" si="0"/>
        <v>2202.1537781189436</v>
      </c>
      <c r="AB7" s="8">
        <f t="shared" si="0"/>
        <v>2106.1166896359373</v>
      </c>
      <c r="AC7" s="8">
        <f t="shared" si="0"/>
        <v>2117.7708378965535</v>
      </c>
      <c r="AD7" s="8">
        <f t="shared" si="0"/>
        <v>2102.081208011803</v>
      </c>
      <c r="AE7" s="8">
        <f t="shared" si="0"/>
        <v>1949.9919247846217</v>
      </c>
      <c r="AF7" s="8">
        <f t="shared" si="0"/>
        <v>2049.0158358426293</v>
      </c>
      <c r="AG7" s="8">
        <f t="shared" si="0"/>
        <v>2562.8970791518605</v>
      </c>
      <c r="AH7" s="8">
        <f t="shared" si="0"/>
        <v>3383.1387018644764</v>
      </c>
      <c r="AI7" s="8">
        <f t="shared" si="0"/>
        <v>3179.4230828795057</v>
      </c>
    </row>
    <row r="8" spans="1:35" x14ac:dyDescent="0.25">
      <c r="A8" s="4" t="s">
        <v>11</v>
      </c>
      <c r="B8" s="10">
        <f t="shared" ref="B8:AI8" si="1">B3/B12</f>
        <v>27.690674193393356</v>
      </c>
      <c r="C8" s="10">
        <f t="shared" si="1"/>
        <v>24.958659642233872</v>
      </c>
      <c r="D8" s="10">
        <f t="shared" si="1"/>
        <v>24.69252942768475</v>
      </c>
      <c r="E8" s="10">
        <f t="shared" si="1"/>
        <v>21.587143641447156</v>
      </c>
      <c r="F8" s="10">
        <f t="shared" si="1"/>
        <v>18.496221581744834</v>
      </c>
      <c r="G8" s="10">
        <f t="shared" si="1"/>
        <v>17.761166161393025</v>
      </c>
      <c r="H8" s="10">
        <f t="shared" si="1"/>
        <v>11.842951541648558</v>
      </c>
      <c r="I8" s="10">
        <f t="shared" si="1"/>
        <v>11.572298731882407</v>
      </c>
      <c r="J8" s="10">
        <f t="shared" si="1"/>
        <v>5.3364532614310551</v>
      </c>
      <c r="K8" s="10">
        <f t="shared" si="1"/>
        <v>4.9221480171115104</v>
      </c>
      <c r="L8" s="10">
        <f t="shared" si="1"/>
        <v>4.0904434884784564</v>
      </c>
      <c r="M8" s="10">
        <f t="shared" si="1"/>
        <v>3.995309575524705</v>
      </c>
      <c r="N8" s="10">
        <f t="shared" si="1"/>
        <v>3.3561605766735867</v>
      </c>
      <c r="O8" s="10">
        <f t="shared" si="1"/>
        <v>3.0778846641703193</v>
      </c>
      <c r="P8" s="10">
        <f t="shared" si="1"/>
        <v>2.5929865955511677</v>
      </c>
      <c r="Q8" s="10">
        <f t="shared" si="1"/>
        <v>2.1475171534704205</v>
      </c>
      <c r="R8" s="10">
        <f t="shared" si="1"/>
        <v>1.8965565321242195</v>
      </c>
      <c r="S8" s="10">
        <f t="shared" si="1"/>
        <v>1.6356213497884111</v>
      </c>
      <c r="T8" s="10">
        <f t="shared" si="1"/>
        <v>1.2056262399556743</v>
      </c>
      <c r="U8" s="10">
        <f t="shared" si="1"/>
        <v>1.5322073552876834</v>
      </c>
      <c r="V8" s="10">
        <f t="shared" si="1"/>
        <v>1.2564133021120185</v>
      </c>
      <c r="W8" s="10">
        <f t="shared" si="1"/>
        <v>1.1912377562189707</v>
      </c>
      <c r="X8" s="10">
        <f t="shared" si="1"/>
        <v>1.1780208168405661</v>
      </c>
      <c r="Y8" s="10">
        <f t="shared" si="1"/>
        <v>1.0625346404454488</v>
      </c>
      <c r="Z8" s="10">
        <f t="shared" si="1"/>
        <v>1.0884588690388244</v>
      </c>
      <c r="AA8" s="10">
        <f t="shared" si="1"/>
        <v>0.74471141777522809</v>
      </c>
      <c r="AB8" s="10">
        <f t="shared" si="1"/>
        <v>0.70742398430527065</v>
      </c>
      <c r="AC8" s="10">
        <f t="shared" si="1"/>
        <v>0.7307111743810204</v>
      </c>
      <c r="AD8" s="10">
        <f t="shared" si="1"/>
        <v>0.61266167838290364</v>
      </c>
      <c r="AE8" s="10">
        <f t="shared" si="1"/>
        <v>0.59122708134929969</v>
      </c>
      <c r="AF8" s="10">
        <f t="shared" si="1"/>
        <v>1.0123944246015095</v>
      </c>
      <c r="AG8" s="10">
        <f t="shared" si="1"/>
        <v>0.51936083516949572</v>
      </c>
      <c r="AH8" s="10">
        <f t="shared" si="1"/>
        <v>0.76013345802018473</v>
      </c>
      <c r="AI8" s="10">
        <f t="shared" si="1"/>
        <v>0.58109334452179939</v>
      </c>
    </row>
    <row r="9" spans="1:35" customFormat="1" x14ac:dyDescent="0.25">
      <c r="A9" s="4" t="s">
        <v>12</v>
      </c>
      <c r="B9" s="10">
        <f t="shared" ref="B9:AI9" si="2">B4/B12</f>
        <v>12.282025322978551</v>
      </c>
      <c r="C9" s="10">
        <f t="shared" si="2"/>
        <v>15.31699573718759</v>
      </c>
      <c r="D9" s="10">
        <f t="shared" si="2"/>
        <v>14.734939010462849</v>
      </c>
      <c r="E9" s="10">
        <f t="shared" si="2"/>
        <v>9.6041969427929601</v>
      </c>
      <c r="F9" s="10">
        <f t="shared" si="2"/>
        <v>7.786330901989901</v>
      </c>
      <c r="G9" s="10">
        <f t="shared" si="2"/>
        <v>6.4581410010503024</v>
      </c>
      <c r="H9" s="10">
        <f t="shared" si="2"/>
        <v>3.8892112770572917</v>
      </c>
      <c r="I9" s="10">
        <f t="shared" si="2"/>
        <v>3.4692123506172341</v>
      </c>
      <c r="J9" s="10">
        <f t="shared" si="2"/>
        <v>2.9312361970798544</v>
      </c>
      <c r="K9" s="10">
        <f t="shared" si="2"/>
        <v>2.8098135134965387</v>
      </c>
      <c r="L9" s="10">
        <f t="shared" si="2"/>
        <v>2.1165521060475836</v>
      </c>
      <c r="M9" s="10">
        <f t="shared" si="2"/>
        <v>2.1961714408345649</v>
      </c>
      <c r="N9" s="10">
        <f t="shared" si="2"/>
        <v>1.9068659082593629</v>
      </c>
      <c r="O9" s="10">
        <f t="shared" si="2"/>
        <v>2.019394094750564</v>
      </c>
      <c r="P9" s="10">
        <f t="shared" si="2"/>
        <v>2.317526677070286</v>
      </c>
      <c r="Q9" s="10">
        <f t="shared" si="2"/>
        <v>2.9898851921201715</v>
      </c>
      <c r="R9" s="10">
        <f t="shared" si="2"/>
        <v>2.7541396780299028</v>
      </c>
      <c r="S9" s="10">
        <f t="shared" si="2"/>
        <v>2.7026018811692296</v>
      </c>
      <c r="T9" s="10">
        <f t="shared" si="2"/>
        <v>2.3627681070898436</v>
      </c>
      <c r="U9" s="10">
        <f t="shared" si="2"/>
        <v>2.9402540545049392</v>
      </c>
      <c r="V9" s="10">
        <f t="shared" si="2"/>
        <v>1.5612150302321481</v>
      </c>
      <c r="W9" s="10">
        <f t="shared" si="2"/>
        <v>1.6694042383215071</v>
      </c>
      <c r="X9" s="10">
        <f t="shared" si="2"/>
        <v>1.5245195249219314</v>
      </c>
      <c r="Y9" s="10">
        <f t="shared" si="2"/>
        <v>1.5903946499567017</v>
      </c>
      <c r="Z9" s="10">
        <f t="shared" si="2"/>
        <v>1.7055077861122945</v>
      </c>
      <c r="AA9" s="10">
        <f t="shared" si="2"/>
        <v>1.1443725404370861</v>
      </c>
      <c r="AB9" s="10">
        <f t="shared" si="2"/>
        <v>1.3942753041316946</v>
      </c>
      <c r="AC9" s="10">
        <f t="shared" si="2"/>
        <v>1.2484779697902808</v>
      </c>
      <c r="AD9" s="10">
        <f t="shared" si="2"/>
        <v>1.1033993903206494</v>
      </c>
      <c r="AE9" s="10">
        <f t="shared" si="2"/>
        <v>0.95372375789486374</v>
      </c>
      <c r="AF9" s="10">
        <f t="shared" si="2"/>
        <v>0.85826127242124084</v>
      </c>
      <c r="AG9" s="10">
        <f t="shared" si="2"/>
        <v>0.84723476022758282</v>
      </c>
      <c r="AH9" s="10">
        <f t="shared" si="2"/>
        <v>1.1289975618496917</v>
      </c>
      <c r="AI9" s="10">
        <f t="shared" si="2"/>
        <v>0.97294745173797981</v>
      </c>
    </row>
    <row r="10" spans="1:35" customFormat="1" x14ac:dyDescent="0.25">
      <c r="A10" s="4" t="s">
        <v>13</v>
      </c>
      <c r="B10" s="10">
        <f t="shared" ref="B10:AI10" si="3">B5/B12</f>
        <v>2.0396105784334768</v>
      </c>
      <c r="C10" s="10">
        <f t="shared" si="3"/>
        <v>2.0829714089430147</v>
      </c>
      <c r="D10" s="10">
        <f t="shared" si="3"/>
        <v>2.0017716612012793</v>
      </c>
      <c r="E10" s="10">
        <f t="shared" si="3"/>
        <v>1.684981058228193</v>
      </c>
      <c r="F10" s="10">
        <f t="shared" si="3"/>
        <v>1.5262192137071346</v>
      </c>
      <c r="G10" s="10">
        <f t="shared" si="3"/>
        <v>1.5108188866242167</v>
      </c>
      <c r="H10" s="10">
        <f t="shared" si="3"/>
        <v>0.72596140970179246</v>
      </c>
      <c r="I10" s="10">
        <f t="shared" si="3"/>
        <v>0.71248841697402643</v>
      </c>
      <c r="J10" s="10">
        <f t="shared" si="3"/>
        <v>0.70582445141158945</v>
      </c>
      <c r="K10" s="10">
        <f t="shared" si="3"/>
        <v>0.63691995081437647</v>
      </c>
      <c r="L10" s="10">
        <f t="shared" si="3"/>
        <v>0.6348536594145282</v>
      </c>
      <c r="M10" s="10">
        <f t="shared" si="3"/>
        <v>0.63773621718200213</v>
      </c>
      <c r="N10" s="10">
        <f t="shared" si="3"/>
        <v>0.56686924247192694</v>
      </c>
      <c r="O10" s="10">
        <f t="shared" si="3"/>
        <v>0.50935508736654078</v>
      </c>
      <c r="P10" s="10">
        <f t="shared" si="3"/>
        <v>0.46504624435560477</v>
      </c>
      <c r="Q10" s="10">
        <f t="shared" si="3"/>
        <v>0.45427545241316863</v>
      </c>
      <c r="R10" s="10">
        <f t="shared" si="3"/>
        <v>0.43600533852413775</v>
      </c>
      <c r="S10" s="10">
        <f t="shared" si="3"/>
        <v>0.46502557638583042</v>
      </c>
      <c r="T10" s="10">
        <f t="shared" si="3"/>
        <v>0.4371443995261487</v>
      </c>
      <c r="U10" s="10">
        <f t="shared" si="3"/>
        <v>0.58738181254777244</v>
      </c>
      <c r="V10" s="10">
        <f t="shared" si="3"/>
        <v>0.46235805058664475</v>
      </c>
      <c r="W10" s="10">
        <f t="shared" si="3"/>
        <v>0.55094180999210396</v>
      </c>
      <c r="X10" s="10">
        <f t="shared" si="3"/>
        <v>0.53940580794081339</v>
      </c>
      <c r="Y10" s="10">
        <f t="shared" si="3"/>
        <v>0.52908310592068841</v>
      </c>
      <c r="Z10" s="10">
        <f t="shared" si="3"/>
        <v>0.47613985942155945</v>
      </c>
      <c r="AA10" s="10">
        <f t="shared" si="3"/>
        <v>0.45494579614638925</v>
      </c>
      <c r="AB10" s="10">
        <f t="shared" si="3"/>
        <v>0.40411567042826091</v>
      </c>
      <c r="AC10" s="10">
        <f t="shared" si="3"/>
        <v>0.34678954174576049</v>
      </c>
      <c r="AD10" s="10">
        <f t="shared" si="3"/>
        <v>0.3231041530138497</v>
      </c>
      <c r="AE10" s="10">
        <f t="shared" si="3"/>
        <v>0.3460510532822863</v>
      </c>
      <c r="AF10" s="10">
        <f t="shared" si="3"/>
        <v>0.37145289223032935</v>
      </c>
      <c r="AG10" s="10">
        <f t="shared" si="3"/>
        <v>0.38286905562737705</v>
      </c>
      <c r="AH10" s="10">
        <f t="shared" si="3"/>
        <v>0.45255770220531361</v>
      </c>
      <c r="AI10" s="10">
        <f t="shared" si="3"/>
        <v>0.43508302122867887</v>
      </c>
    </row>
    <row r="11" spans="1:35" customFormat="1" x14ac:dyDescent="0.25">
      <c r="A11" s="4" t="s">
        <v>14</v>
      </c>
      <c r="B11" s="10">
        <f t="shared" ref="B11:AI11" si="4">B6/B12</f>
        <v>3.4623982869197683</v>
      </c>
      <c r="C11" s="10">
        <f t="shared" si="4"/>
        <v>3.5527650948583021</v>
      </c>
      <c r="D11" s="10">
        <f t="shared" si="4"/>
        <v>3.268672100164816</v>
      </c>
      <c r="E11" s="10">
        <f t="shared" si="4"/>
        <v>3.1705601106727364</v>
      </c>
      <c r="F11" s="10">
        <f t="shared" si="4"/>
        <v>2.8554485033634673</v>
      </c>
      <c r="G11" s="10">
        <f t="shared" si="4"/>
        <v>3.501901223360989</v>
      </c>
      <c r="H11" s="10">
        <f t="shared" si="4"/>
        <v>3.2608900742037128</v>
      </c>
      <c r="I11" s="10">
        <f t="shared" si="4"/>
        <v>3.0815155782034798</v>
      </c>
      <c r="J11" s="10">
        <f t="shared" si="4"/>
        <v>3.0793032359925219</v>
      </c>
      <c r="K11" s="10">
        <f t="shared" si="4"/>
        <v>2.7252026937399494</v>
      </c>
      <c r="L11" s="10">
        <f t="shared" si="4"/>
        <v>2.89592837128912</v>
      </c>
      <c r="M11" s="10">
        <f t="shared" si="4"/>
        <v>3.0477666238669348</v>
      </c>
      <c r="N11" s="10">
        <f t="shared" si="4"/>
        <v>2.8224585907107165</v>
      </c>
      <c r="O11" s="10">
        <f t="shared" si="4"/>
        <v>3.3797505619384447</v>
      </c>
      <c r="P11" s="10">
        <f t="shared" si="4"/>
        <v>3.4528954473783346</v>
      </c>
      <c r="Q11" s="10">
        <f t="shared" si="4"/>
        <v>3.5028671767163582</v>
      </c>
      <c r="R11" s="10">
        <f t="shared" si="4"/>
        <v>3.407399850911319</v>
      </c>
      <c r="S11" s="10">
        <f t="shared" si="4"/>
        <v>3.451772173221054</v>
      </c>
      <c r="T11" s="10">
        <f t="shared" si="4"/>
        <v>3.0249907479168683</v>
      </c>
      <c r="U11" s="10">
        <f t="shared" si="4"/>
        <v>3.2528411029657667</v>
      </c>
      <c r="V11" s="10">
        <f t="shared" si="4"/>
        <v>2.6450283845785498</v>
      </c>
      <c r="W11" s="10">
        <f t="shared" si="4"/>
        <v>3.2284778196346249</v>
      </c>
      <c r="X11" s="10">
        <f t="shared" si="4"/>
        <v>3.0392714214299099</v>
      </c>
      <c r="Y11" s="10">
        <f t="shared" si="4"/>
        <v>2.4605949155319542</v>
      </c>
      <c r="Z11" s="10">
        <f t="shared" si="4"/>
        <v>2.1896748323666286</v>
      </c>
      <c r="AA11" s="10">
        <f t="shared" si="4"/>
        <v>2.1232074614262464</v>
      </c>
      <c r="AB11" s="10">
        <f t="shared" si="4"/>
        <v>2.0554676383314008</v>
      </c>
      <c r="AC11" s="10">
        <f t="shared" si="4"/>
        <v>2.4652214198885969</v>
      </c>
      <c r="AD11" s="10">
        <f t="shared" si="4"/>
        <v>2.3429590384998877</v>
      </c>
      <c r="AE11" s="10">
        <f t="shared" si="4"/>
        <v>2.5924065669253191</v>
      </c>
      <c r="AF11" s="10">
        <f t="shared" si="4"/>
        <v>2.2627203857741369</v>
      </c>
      <c r="AG11" s="10">
        <f t="shared" si="4"/>
        <v>2.511826662844018</v>
      </c>
      <c r="AH11" s="10">
        <f t="shared" si="4"/>
        <v>2.9880355171072814</v>
      </c>
      <c r="AI11" s="10">
        <f t="shared" si="4"/>
        <v>3.1330430483612721</v>
      </c>
    </row>
    <row r="12" spans="1:35" x14ac:dyDescent="0.25">
      <c r="A12" s="4" t="s">
        <v>0</v>
      </c>
      <c r="B12" s="8">
        <v>10164.102994005156</v>
      </c>
      <c r="C12" s="8">
        <v>9853.2830273385644</v>
      </c>
      <c r="D12" s="8">
        <v>10002.003109938187</v>
      </c>
      <c r="E12" s="8">
        <v>10249.50064480889</v>
      </c>
      <c r="F12" s="8">
        <v>11424.093500622925</v>
      </c>
      <c r="G12" s="9">
        <v>11537.8</v>
      </c>
      <c r="H12" s="9">
        <v>12038.8</v>
      </c>
      <c r="I12" s="9">
        <v>12368.7</v>
      </c>
      <c r="J12" s="9">
        <v>12689</v>
      </c>
      <c r="K12" s="9">
        <v>13783.9</v>
      </c>
      <c r="L12" s="9">
        <v>12782.9</v>
      </c>
      <c r="M12" s="9">
        <v>11647.7</v>
      </c>
      <c r="N12" s="9">
        <v>12561.4</v>
      </c>
      <c r="O12" s="9">
        <v>12151.9</v>
      </c>
      <c r="P12" s="9">
        <v>12527.1</v>
      </c>
      <c r="Q12" s="9">
        <v>12495</v>
      </c>
      <c r="R12" s="9">
        <v>12472.3</v>
      </c>
      <c r="S12" s="9">
        <v>12365.4</v>
      </c>
      <c r="T12" s="9">
        <v>12406.7</v>
      </c>
      <c r="U12" s="9">
        <v>8391.9</v>
      </c>
      <c r="V12" s="9">
        <v>10563.2</v>
      </c>
      <c r="W12" s="9">
        <v>9537.4</v>
      </c>
      <c r="X12" s="9">
        <v>10035.5</v>
      </c>
      <c r="Y12" s="9">
        <v>10251.299999999999</v>
      </c>
      <c r="Z12" s="9">
        <v>10191.6</v>
      </c>
      <c r="AA12" s="9">
        <v>10896.2</v>
      </c>
      <c r="AB12" s="9">
        <v>11146.7</v>
      </c>
      <c r="AC12" s="9">
        <v>11791.1</v>
      </c>
      <c r="AD12" s="9">
        <v>12102.8</v>
      </c>
      <c r="AE12" s="9">
        <v>11429.5</v>
      </c>
      <c r="AF12" s="9">
        <v>10293.700000000001</v>
      </c>
      <c r="AG12" s="9">
        <v>10382.4</v>
      </c>
      <c r="AH12" s="9">
        <v>8188.5</v>
      </c>
      <c r="AI12" s="9">
        <v>7903.2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I11" sqref="I11"/>
    </sheetView>
  </sheetViews>
  <sheetFormatPr defaultRowHeight="15" x14ac:dyDescent="0.25"/>
  <cols>
    <col min="1" max="1" width="9.28515625" style="6"/>
  </cols>
  <sheetData>
    <row r="1" spans="1:2" x14ac:dyDescent="0.25">
      <c r="A1" s="6" t="s">
        <v>3</v>
      </c>
      <c r="B1" t="s">
        <v>15</v>
      </c>
    </row>
    <row r="2" spans="1:2" x14ac:dyDescent="0.25">
      <c r="A2" s="6" t="s">
        <v>4</v>
      </c>
      <c r="B2" t="s">
        <v>16</v>
      </c>
    </row>
    <row r="3" spans="1:2" x14ac:dyDescent="0.25">
      <c r="A3" s="6" t="s">
        <v>5</v>
      </c>
    </row>
    <row r="4" spans="1:2" x14ac:dyDescent="0.25">
      <c r="A4" s="6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tabella1</vt:lpstr>
      <vt:lpstr>Metadati</vt:lpstr>
    </vt:vector>
  </TitlesOfParts>
  <Company>I.S.P.R.A.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antonella.bernetti</dc:creator>
  <cp:lastModifiedBy>Finocchiaro Giovanni</cp:lastModifiedBy>
  <dcterms:created xsi:type="dcterms:W3CDTF">2016-06-06T13:49:36Z</dcterms:created>
  <dcterms:modified xsi:type="dcterms:W3CDTF">2025-12-01T15:50:05Z</dcterms:modified>
</cp:coreProperties>
</file>