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sprambiente-my.sharepoint.com/personal/marco_dantona_isprambiente_it/Documents/SINA/Annuario/2025/"/>
    </mc:Choice>
  </mc:AlternateContent>
  <xr:revisionPtr revIDLastSave="0" documentId="8_{B1BB351E-059C-4B6F-BAC5-C8AF80F00288}" xr6:coauthVersionLast="47" xr6:coauthVersionMax="47" xr10:uidLastSave="{00000000-0000-0000-0000-000000000000}"/>
  <bookViews>
    <workbookView xWindow="40400" yWindow="2380" windowWidth="35140" windowHeight="16460" xr2:uid="{BF847744-CB4D-4420-99F1-BB8D8ADF1332}"/>
  </bookViews>
  <sheets>
    <sheet name="Tabella 4" sheetId="1" r:id="rId1"/>
    <sheet name="Metadat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3" i="1" l="1"/>
  <c r="T23" i="1"/>
  <c r="U23" i="1"/>
  <c r="T4" i="1"/>
  <c r="U4" i="1"/>
  <c r="T5" i="1"/>
  <c r="U5" i="1"/>
  <c r="T6" i="1"/>
  <c r="W6" i="1" s="1"/>
  <c r="U6" i="1"/>
  <c r="T7" i="1"/>
  <c r="U7" i="1"/>
  <c r="T8" i="1"/>
  <c r="U8" i="1"/>
  <c r="W8" i="1" s="1"/>
  <c r="T9" i="1"/>
  <c r="U9" i="1"/>
  <c r="W9" i="1" s="1"/>
  <c r="T10" i="1"/>
  <c r="W10" i="1" s="1"/>
  <c r="U10" i="1"/>
  <c r="T11" i="1"/>
  <c r="U11" i="1"/>
  <c r="T12" i="1"/>
  <c r="U12" i="1"/>
  <c r="W12" i="1" s="1"/>
  <c r="T13" i="1"/>
  <c r="U13" i="1"/>
  <c r="T14" i="1"/>
  <c r="W14" i="1" s="1"/>
  <c r="U14" i="1"/>
  <c r="T15" i="1"/>
  <c r="U15" i="1"/>
  <c r="T16" i="1"/>
  <c r="U16" i="1"/>
  <c r="W16" i="1" s="1"/>
  <c r="T17" i="1"/>
  <c r="U17" i="1"/>
  <c r="T18" i="1"/>
  <c r="W18" i="1" s="1"/>
  <c r="U18" i="1"/>
  <c r="T19" i="1"/>
  <c r="U19" i="1"/>
  <c r="T20" i="1"/>
  <c r="U20" i="1"/>
  <c r="T21" i="1"/>
  <c r="U21" i="1"/>
  <c r="T22" i="1"/>
  <c r="W22" i="1" s="1"/>
  <c r="U22" i="1"/>
  <c r="W4" i="1"/>
  <c r="W5" i="1"/>
  <c r="W13" i="1"/>
  <c r="W17" i="1"/>
  <c r="W20" i="1"/>
  <c r="W21" i="1"/>
  <c r="T3" i="1"/>
  <c r="W3" i="1" s="1"/>
  <c r="U3" i="1"/>
  <c r="W19" i="1" l="1"/>
  <c r="W15" i="1"/>
  <c r="W11" i="1"/>
  <c r="W7" i="1"/>
</calcChain>
</file>

<file path=xl/sharedStrings.xml><?xml version="1.0" encoding="utf-8"?>
<sst xmlns="http://schemas.openxmlformats.org/spreadsheetml/2006/main" count="46" uniqueCount="46">
  <si>
    <t>Regione</t>
  </si>
  <si>
    <t>Piemonte</t>
  </si>
  <si>
    <t>Lombardia</t>
  </si>
  <si>
    <t>Veneto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</si>
  <si>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</si>
  <si>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</si>
  <si>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</si>
  <si>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</si>
  <si>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</si>
  <si>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</si>
  <si>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</si>
  <si>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</si>
  <si>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</si>
  <si>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</si>
  <si>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</si>
  <si>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</si>
  <si>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</si>
  <si>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</si>
  <si>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</si>
  <si>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>Titolo</t>
  </si>
  <si>
    <t>Fonte</t>
  </si>
  <si>
    <t>Legenda</t>
  </si>
  <si>
    <t>Note</t>
  </si>
  <si>
    <t>Valle d'Aosta</t>
  </si>
  <si>
    <t>Trentino-Alto Adige</t>
  </si>
  <si>
    <t>Friuli Venezia Giulia</t>
  </si>
  <si>
    <t>LCRPGR *</t>
  </si>
  <si>
    <t>2020-2019</t>
  </si>
  <si>
    <t>2019-2018</t>
  </si>
  <si>
    <t>2018-2017</t>
  </si>
  <si>
    <t>2017-2016</t>
  </si>
  <si>
    <t>2016-2015</t>
  </si>
  <si>
    <t>2015-2012</t>
  </si>
  <si>
    <t>2021-2020</t>
  </si>
  <si>
    <t>Elaborazione ISPRA su cartografia SNPA</t>
  </si>
  <si>
    <t>Tabella 4: Variazione di consumo di suolo rispetto alla variazione di popolazione</t>
  </si>
  <si>
    <t>2012-2006</t>
  </si>
  <si>
    <t>2022-2021</t>
  </si>
  <si>
    <t>2023-2022</t>
  </si>
  <si>
    <t>*= Rapporto semilogaritmico tra il tasso di variazione del consumo di suolo e il tasso di variazione della popolazione</t>
  </si>
  <si>
    <t>csuolo1</t>
  </si>
  <si>
    <t>csuolo2</t>
  </si>
  <si>
    <t>POP_24</t>
  </si>
  <si>
    <t>POP_23</t>
  </si>
  <si>
    <t>LN</t>
  </si>
  <si>
    <t>2024-2023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</si>
</sst>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1" fillId="0" borderId="0" xfId="1" applyAlignment="1">
      <alignment horizontal="left" vertical="center" wrapText="1"/>
    </xf>
    <xf numFmtId="2" fontId="0" fillId="0" borderId="1" xfId="0" applyNumberFormat="1" applyBorder="1"/>
    <xf numFmtId="0" fontId="2" fillId="0" borderId="1" xfId="0" applyFont="1" applyBorder="1"/>
    <xf numFmtId="2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2" fillId="0" borderId="4" xfId="0" applyFont="1" applyBorder="1"/>
    <xf numFmtId="2" fontId="0" fillId="0" borderId="1" xfId="0" applyNumberFormat="1" applyFont="1" applyBorder="1"/>
  </cellXfs>
  <cellStyles count="2">
    <cellStyle name="Normale" xfId="0" builtinId="0"/>
    <cellStyle name="Normale 2" xfId="1" xr:uid="{FF1AFF3F-F140-4671-9BBC-6DC7BF4DDEAE}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</dxf>
    <dxf>
      <font>
        <color theme="5" tint="-0.24994659260841701"/>
      </font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A50021"/>
      </font>
      <fill>
        <patternFill>
          <bgColor rgb="FFFF8B8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</dxf>
    <dxf>
      <font>
        <color theme="5" tint="-0.24994659260841701"/>
      </font>
    </dxf>
    <dxf>
      <font>
        <color rgb="FFA50021"/>
      </font>
      <fill>
        <patternFill>
          <bgColor rgb="FFFF8B8B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</dxf>
    <dxf>
      <font>
        <color rgb="FFA50021"/>
      </font>
      <fill>
        <patternFill>
          <bgColor rgb="FFFF8B8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</dxf>
    <dxf>
      <font>
        <color theme="5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</dxf>
    <dxf>
      <font>
        <color theme="5" tint="-0.24994659260841701"/>
      </font>
    </dxf>
  </dxfs>
  <tableStyles count="0" defaultTableStyle="TableStyleMedium2" defaultPivotStyle="PivotStyleLight16"/>
  <colors>
    <mruColors>
      <color rgb="FFFF8B8B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A2E0F-238E-4ECD-9542-4028B9C51C5D}">
  <dimension ref="A1:W23"/>
  <sheetViews>
    <sheetView tabSelected="1" zoomScale="115" zoomScaleNormal="115" workbookViewId="0">
      <selection activeCell="C28" sqref="C28"/>
    </sheetView>
  </sheetViews>
  <sheetFormatPr defaultRowHeight="14.5" x14ac:dyDescent="0.35"/>
  <cols>
    <col min="1" max="1" width="19" bestFit="1" customWidth="1"/>
    <col min="2" max="3" width="19" customWidth="1"/>
    <col min="4" max="4" width="14.1796875" customWidth="1"/>
    <col min="5" max="12" width="9.7265625" bestFit="1" customWidth="1"/>
    <col min="20" max="20" width="12" bestFit="1" customWidth="1"/>
    <col min="21" max="21" width="12.6328125" bestFit="1" customWidth="1"/>
  </cols>
  <sheetData>
    <row r="1" spans="1:23" x14ac:dyDescent="0.35">
      <c r="A1" s="6" t="s">
        <v>0</v>
      </c>
      <c r="B1" s="13"/>
      <c r="C1" s="8" t="s">
        <v>26</v>
      </c>
      <c r="D1" s="9"/>
      <c r="E1" s="9"/>
      <c r="F1" s="9"/>
      <c r="G1" s="9"/>
      <c r="H1" s="9"/>
      <c r="I1" s="9"/>
      <c r="J1" s="9"/>
      <c r="K1" s="9"/>
      <c r="L1" s="10"/>
      <c r="O1">
        <v>2024</v>
      </c>
      <c r="P1">
        <v>2023</v>
      </c>
      <c r="Q1">
        <v>2024</v>
      </c>
      <c r="R1">
        <v>2023</v>
      </c>
    </row>
    <row r="2" spans="1:23" x14ac:dyDescent="0.35">
      <c r="A2" s="7"/>
      <c r="B2" s="7" t="s">
        <v>45</v>
      </c>
      <c r="C2" s="7" t="s">
        <v>38</v>
      </c>
      <c r="D2" s="7" t="s">
        <v>37</v>
      </c>
      <c r="E2" s="7" t="s">
        <v>33</v>
      </c>
      <c r="F2" s="7" t="s">
        <v>27</v>
      </c>
      <c r="G2" s="7" t="s">
        <v>28</v>
      </c>
      <c r="H2" s="7" t="s">
        <v>29</v>
      </c>
      <c r="I2" s="7" t="s">
        <v>30</v>
      </c>
      <c r="J2" s="7" t="s">
        <v>31</v>
      </c>
      <c r="K2" s="7" t="s">
        <v>32</v>
      </c>
      <c r="L2" s="4" t="s">
        <v>36</v>
      </c>
      <c r="O2" s="12" t="s">
        <v>40</v>
      </c>
      <c r="P2" s="12" t="s">
        <v>41</v>
      </c>
      <c r="Q2" t="s">
        <v>42</v>
      </c>
      <c r="R2" t="s">
        <v>43</v>
      </c>
      <c r="U2" t="s">
        <v>44</v>
      </c>
    </row>
    <row r="3" spans="1:23" x14ac:dyDescent="0.35">
      <c r="A3" s="4" t="s">
        <v>1</v>
      </c>
      <c r="B3" s="14">
        <v>46.096522875442837</v>
      </c>
      <c r="C3" s="3">
        <v>-2.6655513068632657</v>
      </c>
      <c r="D3" s="3">
        <v>-0.86328145233300557</v>
      </c>
      <c r="E3" s="3">
        <v>-0.48761435065816228</v>
      </c>
      <c r="F3" s="3">
        <v>-0.8910204542871164</v>
      </c>
      <c r="G3" s="3">
        <v>-0.43468156477250952</v>
      </c>
      <c r="H3" s="3">
        <v>-0.6634718965047155</v>
      </c>
      <c r="I3" s="3">
        <v>-0.9884582419709389</v>
      </c>
      <c r="J3" s="3">
        <v>-0.51371895299911663</v>
      </c>
      <c r="K3" s="3">
        <v>-1.2009487229055438</v>
      </c>
      <c r="L3" s="3">
        <v>1.1665140430170513</v>
      </c>
      <c r="O3">
        <v>171135.69</v>
      </c>
      <c r="P3">
        <v>170632.47</v>
      </c>
      <c r="Q3">
        <v>4251623</v>
      </c>
      <c r="R3">
        <v>4251351</v>
      </c>
      <c r="T3">
        <f>(O3-P3)/P3</f>
        <v>2.9491456110317172E-3</v>
      </c>
      <c r="U3">
        <f>LN(Q3/R3)</f>
        <v>6.3977615383281456E-5</v>
      </c>
      <c r="W3">
        <f>T3/U3</f>
        <v>46.096522875442837</v>
      </c>
    </row>
    <row r="4" spans="1:23" x14ac:dyDescent="0.35">
      <c r="A4" s="4" t="s">
        <v>23</v>
      </c>
      <c r="B4" s="5">
        <v>-0.71119985088707438</v>
      </c>
      <c r="C4" s="3">
        <v>-0.97915316569628796</v>
      </c>
      <c r="D4" s="3">
        <v>-0.56512358976764954</v>
      </c>
      <c r="E4" s="3">
        <v>-0.33132385556077437</v>
      </c>
      <c r="F4" s="3">
        <v>-0.3926508589342077</v>
      </c>
      <c r="G4" s="3">
        <v>-0.17882381594283911</v>
      </c>
      <c r="H4" s="3">
        <v>-0.46234502895738266</v>
      </c>
      <c r="I4" s="3">
        <v>-1.2698405149333345</v>
      </c>
      <c r="J4" s="3">
        <v>-0.26886992573004742</v>
      </c>
      <c r="K4" s="3">
        <v>1.7742093823900238</v>
      </c>
      <c r="L4" s="3">
        <v>0.29679747894666614</v>
      </c>
      <c r="O4">
        <v>7051.43</v>
      </c>
      <c r="P4">
        <v>7041.13</v>
      </c>
      <c r="Q4">
        <v>122877</v>
      </c>
      <c r="R4">
        <v>123130</v>
      </c>
      <c r="T4">
        <f t="shared" ref="T4:T22" si="0">(O4-P4)/P4</f>
        <v>1.4628333804375408E-3</v>
      </c>
      <c r="U4">
        <f t="shared" ref="U4:U22" si="1">LN(Q4/R4)</f>
        <v>-2.0568527659461113E-3</v>
      </c>
      <c r="W4">
        <f>T4/U4</f>
        <v>-0.71119985088707438</v>
      </c>
    </row>
    <row r="5" spans="1:23" x14ac:dyDescent="0.35">
      <c r="A5" s="4" t="s">
        <v>2</v>
      </c>
      <c r="B5" s="5">
        <v>0.74350064673725014</v>
      </c>
      <c r="C5" s="3">
        <v>0.74559329679160247</v>
      </c>
      <c r="D5" s="3">
        <v>-0.79139796217191527</v>
      </c>
      <c r="E5" s="3">
        <v>-0.71403158365592989</v>
      </c>
      <c r="F5" s="3">
        <v>1.4175558633103109</v>
      </c>
      <c r="G5" s="3">
        <v>0.73657365264299479</v>
      </c>
      <c r="H5" s="3">
        <v>1.2759863804600651</v>
      </c>
      <c r="I5" s="3">
        <v>1.4310237994082406</v>
      </c>
      <c r="J5" s="3">
        <v>3.7277943690715727</v>
      </c>
      <c r="K5" s="3">
        <v>0.43073004155414457</v>
      </c>
      <c r="L5" s="3">
        <v>0.64241882220906354</v>
      </c>
      <c r="O5">
        <v>291197.77</v>
      </c>
      <c r="P5">
        <v>290429.78999999998</v>
      </c>
      <c r="Q5">
        <v>10012054</v>
      </c>
      <c r="R5">
        <v>9976509</v>
      </c>
      <c r="T5">
        <f t="shared" si="0"/>
        <v>2.6442879705970922E-3</v>
      </c>
      <c r="U5">
        <f t="shared" si="1"/>
        <v>3.5565375527259924E-3</v>
      </c>
      <c r="W5">
        <f t="shared" ref="W5:W23" si="2">T5/U5</f>
        <v>0.74350064673725014</v>
      </c>
    </row>
    <row r="6" spans="1:23" x14ac:dyDescent="0.35">
      <c r="A6" s="4" t="s">
        <v>24</v>
      </c>
      <c r="B6" s="5">
        <v>0.66600583089087684</v>
      </c>
      <c r="C6" s="3">
        <v>0.87632007710851134</v>
      </c>
      <c r="D6" s="3">
        <v>-1.0577905735594526</v>
      </c>
      <c r="E6" s="3">
        <v>0.30520402788207868</v>
      </c>
      <c r="F6" s="3">
        <v>0.59329623536022902</v>
      </c>
      <c r="G6" s="3">
        <v>0.40201260832498287</v>
      </c>
      <c r="H6" s="3">
        <v>0.5344271501618717</v>
      </c>
      <c r="I6" s="3">
        <v>1.5155999073419184</v>
      </c>
      <c r="J6" s="3">
        <v>0.36547858151799939</v>
      </c>
      <c r="K6" s="3">
        <v>0.63663260636347252</v>
      </c>
      <c r="L6" s="3">
        <v>0.26355799694731641</v>
      </c>
      <c r="O6">
        <v>39345.9</v>
      </c>
      <c r="P6">
        <v>39211.47</v>
      </c>
      <c r="Q6">
        <v>1082702</v>
      </c>
      <c r="R6">
        <v>1077143</v>
      </c>
      <c r="T6">
        <f t="shared" si="0"/>
        <v>3.4283335972867196E-3</v>
      </c>
      <c r="U6">
        <f t="shared" si="1"/>
        <v>5.1476029762394715E-3</v>
      </c>
      <c r="W6">
        <f t="shared" si="2"/>
        <v>0.66600583089087684</v>
      </c>
    </row>
    <row r="7" spans="1:23" x14ac:dyDescent="0.35">
      <c r="A7" s="4" t="s">
        <v>3</v>
      </c>
      <c r="B7" s="5">
        <v>5.5181045782118705</v>
      </c>
      <c r="C7" s="5">
        <v>7.5261286424608702</v>
      </c>
      <c r="D7" s="3">
        <v>-0.57420409055455146</v>
      </c>
      <c r="E7" s="3">
        <v>-1.3760907519276224</v>
      </c>
      <c r="F7" s="3">
        <v>-2.9197625124208777</v>
      </c>
      <c r="G7" s="3">
        <v>4.4476620736960042</v>
      </c>
      <c r="H7" s="3">
        <v>-8.4552757627003157</v>
      </c>
      <c r="I7" s="3">
        <v>-3.468608106910402</v>
      </c>
      <c r="J7" s="3">
        <v>-1.0234886543373838</v>
      </c>
      <c r="K7" s="3">
        <v>2.3189337058042168</v>
      </c>
      <c r="L7" s="3">
        <v>0.82497639125599165</v>
      </c>
      <c r="O7">
        <v>216871</v>
      </c>
      <c r="P7">
        <v>216216.02</v>
      </c>
      <c r="Q7">
        <v>4852216</v>
      </c>
      <c r="R7">
        <v>4849553</v>
      </c>
      <c r="T7">
        <f t="shared" si="0"/>
        <v>3.0292852490764123E-3</v>
      </c>
      <c r="U7">
        <f t="shared" si="1"/>
        <v>5.4897206208042641E-4</v>
      </c>
      <c r="W7">
        <f t="shared" si="2"/>
        <v>5.5181045782118705</v>
      </c>
    </row>
    <row r="8" spans="1:23" x14ac:dyDescent="0.35">
      <c r="A8" s="4" t="s">
        <v>25</v>
      </c>
      <c r="B8" s="5">
        <v>8.6713449285943636</v>
      </c>
      <c r="C8" s="3">
        <v>-6.5584906965465439</v>
      </c>
      <c r="D8" s="3">
        <v>-0.34697920285674694</v>
      </c>
      <c r="E8" s="3">
        <v>-0.48178767679837647</v>
      </c>
      <c r="F8" s="3">
        <v>-0.28181091117005624</v>
      </c>
      <c r="G8" s="3">
        <v>-3.0358329360912664</v>
      </c>
      <c r="H8" s="3">
        <v>-2.892243693532853</v>
      </c>
      <c r="I8" s="3">
        <v>-1.5940664659243184</v>
      </c>
      <c r="J8" s="3">
        <v>-0.2011997489187124</v>
      </c>
      <c r="K8" s="3">
        <v>-5.1521661807980808</v>
      </c>
      <c r="L8" s="3">
        <v>1.3255896549514219</v>
      </c>
      <c r="O8">
        <v>63603.16</v>
      </c>
      <c r="P8">
        <v>63433.69</v>
      </c>
      <c r="Q8">
        <v>1194616</v>
      </c>
      <c r="R8">
        <v>1194248</v>
      </c>
      <c r="T8">
        <f t="shared" si="0"/>
        <v>2.6716087303135156E-3</v>
      </c>
      <c r="U8">
        <f t="shared" si="1"/>
        <v>3.0809623562588312E-4</v>
      </c>
      <c r="W8">
        <f t="shared" si="2"/>
        <v>8.6713449285943636</v>
      </c>
    </row>
    <row r="9" spans="1:23" x14ac:dyDescent="0.35">
      <c r="A9" s="4" t="s">
        <v>4</v>
      </c>
      <c r="B9" s="5">
        <v>0.59081753932961778</v>
      </c>
      <c r="C9" s="3">
        <v>-0.66752327264750499</v>
      </c>
      <c r="D9" s="3">
        <v>-0.17231450453774461</v>
      </c>
      <c r="E9" s="3">
        <v>-0.24071114994668011</v>
      </c>
      <c r="F9" s="3">
        <v>-0.16407469274624922</v>
      </c>
      <c r="G9" s="3">
        <v>-0.2468257728531332</v>
      </c>
      <c r="H9" s="3">
        <v>-0.16222145320508338</v>
      </c>
      <c r="I9" s="3">
        <v>-0.14133364259963777</v>
      </c>
      <c r="J9" s="3">
        <v>-6.8150466399745493E-2</v>
      </c>
      <c r="K9" s="3">
        <v>-0.27649664200964308</v>
      </c>
      <c r="L9" s="3">
        <v>1.9113177352033417</v>
      </c>
      <c r="O9">
        <v>39524.28</v>
      </c>
      <c r="P9">
        <v>39501.01</v>
      </c>
      <c r="Q9">
        <v>1509140</v>
      </c>
      <c r="R9">
        <v>1507636</v>
      </c>
      <c r="T9">
        <f t="shared" si="0"/>
        <v>5.8909886101638409E-4</v>
      </c>
      <c r="U9">
        <f t="shared" si="1"/>
        <v>9.9709101677112732E-4</v>
      </c>
      <c r="W9">
        <f t="shared" si="2"/>
        <v>0.59081753932961778</v>
      </c>
    </row>
    <row r="10" spans="1:23" x14ac:dyDescent="0.35">
      <c r="A10" s="4" t="s">
        <v>5</v>
      </c>
      <c r="B10" s="5">
        <v>1.3398834123327008</v>
      </c>
      <c r="C10" s="3">
        <v>1.3341225658157141</v>
      </c>
      <c r="D10" s="3">
        <v>-1.0413995672499821</v>
      </c>
      <c r="E10" s="3">
        <v>-0.70658312572515092</v>
      </c>
      <c r="F10" s="3">
        <v>2.7337162483211337</v>
      </c>
      <c r="G10" s="3">
        <v>1.1022889433859528</v>
      </c>
      <c r="H10" s="3">
        <v>2.0888514587390752</v>
      </c>
      <c r="I10" s="3">
        <v>2.3382867204567468</v>
      </c>
      <c r="J10" s="3">
        <v>13.06186927389715</v>
      </c>
      <c r="K10" s="3">
        <v>0.9201230377950057</v>
      </c>
      <c r="L10" s="3">
        <v>0.56123618757715465</v>
      </c>
      <c r="O10">
        <v>201753.82</v>
      </c>
      <c r="P10">
        <v>200884.22</v>
      </c>
      <c r="Q10">
        <v>4451938</v>
      </c>
      <c r="R10">
        <v>4437578</v>
      </c>
      <c r="T10">
        <f t="shared" si="0"/>
        <v>4.3288616696722411E-3</v>
      </c>
      <c r="U10">
        <f t="shared" si="1"/>
        <v>3.2307748792380448E-3</v>
      </c>
      <c r="W10">
        <f t="shared" si="2"/>
        <v>1.3398834123327008</v>
      </c>
    </row>
    <row r="11" spans="1:23" x14ac:dyDescent="0.35">
      <c r="A11" s="4" t="s">
        <v>6</v>
      </c>
      <c r="B11" s="5">
        <v>-4.7095253231489096</v>
      </c>
      <c r="C11" s="5">
        <v>-7.1943069149796433</v>
      </c>
      <c r="D11" s="3">
        <v>-0.23783429476720436</v>
      </c>
      <c r="E11" s="3">
        <v>24.55094915672894</v>
      </c>
      <c r="F11" s="3">
        <v>-0.7427248420063548</v>
      </c>
      <c r="G11" s="3">
        <v>-0.7591745396503381</v>
      </c>
      <c r="H11" s="3">
        <v>-0.78662630146842716</v>
      </c>
      <c r="I11" s="3">
        <v>-0.77689717263794444</v>
      </c>
      <c r="J11" s="3">
        <v>-0.65944987220661355</v>
      </c>
      <c r="K11" s="3">
        <v>2.3347065826555222</v>
      </c>
      <c r="L11" s="3">
        <v>0.42224789508803523</v>
      </c>
      <c r="O11">
        <v>142096.07</v>
      </c>
      <c r="P11">
        <v>141831.35</v>
      </c>
      <c r="Q11">
        <v>3660530</v>
      </c>
      <c r="R11">
        <v>3661981</v>
      </c>
      <c r="T11">
        <f t="shared" si="0"/>
        <v>1.8664420806824525E-3</v>
      </c>
      <c r="U11">
        <f t="shared" si="1"/>
        <v>-3.9631214456120628E-4</v>
      </c>
      <c r="W11">
        <f t="shared" si="2"/>
        <v>-4.7095253231489096</v>
      </c>
    </row>
    <row r="12" spans="1:23" x14ac:dyDescent="0.35">
      <c r="A12" s="4" t="s">
        <v>7</v>
      </c>
      <c r="B12" s="5">
        <v>-0.81418888544374579</v>
      </c>
      <c r="C12" s="3">
        <v>-0.83720300308915063</v>
      </c>
      <c r="D12" s="3">
        <v>-0.19749240853203825</v>
      </c>
      <c r="E12" s="3">
        <v>-0.43189001082461154</v>
      </c>
      <c r="F12" s="3">
        <v>-0.2086595155813192</v>
      </c>
      <c r="G12" s="3">
        <v>-0.54026651025001593</v>
      </c>
      <c r="H12" s="3">
        <v>-0.39256083806608066</v>
      </c>
      <c r="I12" s="3">
        <v>-0.94665284539377503</v>
      </c>
      <c r="J12" s="3">
        <v>-0.18491565274535213</v>
      </c>
      <c r="K12" s="3">
        <v>-4.631705072448864</v>
      </c>
      <c r="L12" s="3">
        <v>0.92900763754299154</v>
      </c>
      <c r="O12">
        <v>44538.46</v>
      </c>
      <c r="P12">
        <v>44397.25</v>
      </c>
      <c r="Q12">
        <v>853068</v>
      </c>
      <c r="R12">
        <v>856407</v>
      </c>
      <c r="T12">
        <f t="shared" si="0"/>
        <v>3.1806024021757908E-3</v>
      </c>
      <c r="U12">
        <f t="shared" si="1"/>
        <v>-3.906467478295669E-3</v>
      </c>
      <c r="W12">
        <f t="shared" si="2"/>
        <v>-0.81418888544374579</v>
      </c>
    </row>
    <row r="13" spans="1:23" x14ac:dyDescent="0.35">
      <c r="A13" s="4" t="s">
        <v>8</v>
      </c>
      <c r="B13" s="5">
        <v>-2.5235207288326689</v>
      </c>
      <c r="C13" s="3">
        <v>-1.7362582303676879</v>
      </c>
      <c r="D13" s="3">
        <v>-0.53204778518320883</v>
      </c>
      <c r="E13" s="3">
        <v>-0.25808474958268973</v>
      </c>
      <c r="F13" s="3">
        <v>-0.34118185514411048</v>
      </c>
      <c r="G13" s="3">
        <v>-1.0341101217398974</v>
      </c>
      <c r="H13" s="3">
        <v>-0.74823400978441679</v>
      </c>
      <c r="I13" s="3">
        <v>-0.5396288132655116</v>
      </c>
      <c r="J13" s="3">
        <v>-0.51257457879293011</v>
      </c>
      <c r="K13" s="3">
        <v>-2.5398843303163763</v>
      </c>
      <c r="L13" s="3">
        <v>1.2105499564148745</v>
      </c>
      <c r="O13">
        <v>65141.11</v>
      </c>
      <c r="P13">
        <v>64969.59</v>
      </c>
      <c r="Q13">
        <v>1482746</v>
      </c>
      <c r="R13">
        <v>1484298</v>
      </c>
      <c r="T13">
        <f t="shared" si="0"/>
        <v>2.6400043466490103E-3</v>
      </c>
      <c r="U13">
        <f t="shared" si="1"/>
        <v>-1.0461591682150455E-3</v>
      </c>
      <c r="W13">
        <f t="shared" si="2"/>
        <v>-2.5235207288326689</v>
      </c>
    </row>
    <row r="14" spans="1:23" x14ac:dyDescent="0.35">
      <c r="A14" s="4" t="s">
        <v>9</v>
      </c>
      <c r="B14" s="14">
        <v>-5.3354992558144065</v>
      </c>
      <c r="C14" s="3">
        <v>3.0834448832212265</v>
      </c>
      <c r="D14" s="3">
        <v>-1.3226328860165186</v>
      </c>
      <c r="E14" s="3">
        <v>-0.68670758897183626</v>
      </c>
      <c r="F14" s="3">
        <v>-1.0291936307538556</v>
      </c>
      <c r="G14" s="3">
        <v>-9.2992751656950308</v>
      </c>
      <c r="H14" s="3">
        <v>34.641039682782548</v>
      </c>
      <c r="I14" s="3">
        <v>1.1207626442162584</v>
      </c>
      <c r="J14" s="3">
        <v>1.0381968179212395</v>
      </c>
      <c r="K14" s="3">
        <v>0.37421216162895027</v>
      </c>
      <c r="L14" s="3">
        <v>0.62801023515182153</v>
      </c>
      <c r="O14">
        <v>141340.03</v>
      </c>
      <c r="P14">
        <v>140580.34</v>
      </c>
      <c r="Q14">
        <v>5714745</v>
      </c>
      <c r="R14">
        <v>5720536</v>
      </c>
      <c r="T14">
        <f t="shared" si="0"/>
        <v>5.4039562004189372E-3</v>
      </c>
      <c r="U14">
        <f t="shared" si="1"/>
        <v>-1.0128304665266196E-3</v>
      </c>
      <c r="W14">
        <f t="shared" si="2"/>
        <v>-5.3354992558144065</v>
      </c>
    </row>
    <row r="15" spans="1:23" x14ac:dyDescent="0.35">
      <c r="A15" s="4" t="s">
        <v>10</v>
      </c>
      <c r="B15" s="5">
        <v>-2.3009130584671689</v>
      </c>
      <c r="C15" s="3">
        <v>-1.1112642639503669</v>
      </c>
      <c r="D15" s="3">
        <v>-0.84580919257768494</v>
      </c>
      <c r="E15" s="3">
        <v>-0.62927527794646598</v>
      </c>
      <c r="F15" s="3">
        <v>-0.76297066758393284</v>
      </c>
      <c r="G15" s="3">
        <v>-0.91279318422094124</v>
      </c>
      <c r="H15" s="3">
        <v>-0.79174762038016311</v>
      </c>
      <c r="I15" s="3">
        <v>-0.63658581947607651</v>
      </c>
      <c r="J15" s="3">
        <v>-0.230452312899526</v>
      </c>
      <c r="K15" s="3">
        <v>-2.0517781671695796</v>
      </c>
      <c r="L15" s="3">
        <v>1.0625408509762384</v>
      </c>
      <c r="O15">
        <v>54401.85</v>
      </c>
      <c r="P15">
        <v>54102.559999999998</v>
      </c>
      <c r="Q15">
        <v>1269571</v>
      </c>
      <c r="R15">
        <v>1272627</v>
      </c>
      <c r="T15">
        <f t="shared" si="0"/>
        <v>5.5319008934143019E-3</v>
      </c>
      <c r="U15">
        <f t="shared" si="1"/>
        <v>-2.4042198696110511E-3</v>
      </c>
      <c r="W15">
        <f t="shared" si="2"/>
        <v>-2.3009130584671689</v>
      </c>
    </row>
    <row r="16" spans="1:23" x14ac:dyDescent="0.35">
      <c r="A16" s="4" t="s">
        <v>11</v>
      </c>
      <c r="B16" s="5">
        <v>-0.48719410305573868</v>
      </c>
      <c r="C16" s="3">
        <v>3.15462878069558E-2</v>
      </c>
      <c r="D16" s="3">
        <v>-0.54326728607922503</v>
      </c>
      <c r="E16" s="3">
        <v>-0.15680650331285761</v>
      </c>
      <c r="F16" s="3">
        <v>-0.44896828115158965</v>
      </c>
      <c r="G16" s="3">
        <v>-0.23841643009941529</v>
      </c>
      <c r="H16" s="3">
        <v>-0.48054631587199564</v>
      </c>
      <c r="I16" s="3">
        <v>-0.45738302567674638</v>
      </c>
      <c r="J16" s="3">
        <v>-0.34024743565179011</v>
      </c>
      <c r="K16" s="3">
        <v>-0.73489240117644206</v>
      </c>
      <c r="L16" s="3">
        <v>-1.4800431206628091</v>
      </c>
      <c r="O16">
        <v>17515.16</v>
      </c>
      <c r="P16">
        <v>17473.7</v>
      </c>
      <c r="Q16">
        <v>289224</v>
      </c>
      <c r="R16">
        <v>290636</v>
      </c>
      <c r="T16">
        <f t="shared" si="0"/>
        <v>2.3727086993595588E-3</v>
      </c>
      <c r="U16">
        <f t="shared" si="1"/>
        <v>-4.8701506945130306E-3</v>
      </c>
      <c r="W16">
        <f t="shared" si="2"/>
        <v>-0.48719410305573868</v>
      </c>
    </row>
    <row r="17" spans="1:23" x14ac:dyDescent="0.35">
      <c r="A17" s="4" t="s">
        <v>12</v>
      </c>
      <c r="B17" s="5">
        <v>-1.1323063089950438</v>
      </c>
      <c r="C17" s="3">
        <v>-1.6230599578829319</v>
      </c>
      <c r="D17" s="3">
        <v>149.60359349164568</v>
      </c>
      <c r="E17" s="3">
        <v>-0.26327655180882509</v>
      </c>
      <c r="F17" s="3">
        <v>-0.61223901398018299</v>
      </c>
      <c r="G17" s="3">
        <v>-0.90821535008845555</v>
      </c>
      <c r="H17" s="3">
        <v>-1.4117225701413301</v>
      </c>
      <c r="I17" s="3">
        <v>-1.1755812806378518</v>
      </c>
      <c r="J17" s="3">
        <v>-1.1454439226956186</v>
      </c>
      <c r="K17" s="3">
        <v>-2.3454959550944183</v>
      </c>
      <c r="L17" s="3">
        <v>2.0584056469148289</v>
      </c>
      <c r="O17">
        <v>144054.70000000001</v>
      </c>
      <c r="P17">
        <v>143601.01</v>
      </c>
      <c r="Q17">
        <v>5593906</v>
      </c>
      <c r="R17">
        <v>5609536</v>
      </c>
      <c r="T17">
        <f t="shared" si="0"/>
        <v>3.159378892947914E-3</v>
      </c>
      <c r="U17">
        <f t="shared" si="1"/>
        <v>-2.7902157462603547E-3</v>
      </c>
      <c r="W17">
        <f t="shared" si="2"/>
        <v>-1.1323063089950438</v>
      </c>
    </row>
    <row r="18" spans="1:23" x14ac:dyDescent="0.35">
      <c r="A18" s="4" t="s">
        <v>13</v>
      </c>
      <c r="B18" s="5">
        <v>-1.1719490547035598</v>
      </c>
      <c r="C18" s="3">
        <v>-0.75466300995504254</v>
      </c>
      <c r="D18" s="3">
        <v>-1.6682758080196654</v>
      </c>
      <c r="E18" s="3">
        <v>-0.6226179622453305</v>
      </c>
      <c r="F18" s="3">
        <v>-0.60511573823085163</v>
      </c>
      <c r="G18" s="3">
        <v>-0.66122600612144333</v>
      </c>
      <c r="H18" s="3">
        <v>-0.57001513437741724</v>
      </c>
      <c r="I18" s="3">
        <v>-0.57120096640266993</v>
      </c>
      <c r="J18" s="3">
        <v>-0.47583825918069411</v>
      </c>
      <c r="K18" s="3">
        <v>-1.0522976826115586</v>
      </c>
      <c r="L18" s="3">
        <v>5.1485989491615589</v>
      </c>
      <c r="O18">
        <v>158627.66</v>
      </c>
      <c r="P18">
        <v>157820.22</v>
      </c>
      <c r="Q18">
        <v>3890661</v>
      </c>
      <c r="R18">
        <v>3907683</v>
      </c>
      <c r="T18">
        <f t="shared" si="0"/>
        <v>5.1162012066641544E-3</v>
      </c>
      <c r="U18">
        <f t="shared" si="1"/>
        <v>-4.3655491560239184E-3</v>
      </c>
      <c r="W18">
        <f t="shared" si="2"/>
        <v>-1.1719490547035598</v>
      </c>
    </row>
    <row r="19" spans="1:23" x14ac:dyDescent="0.35">
      <c r="A19" s="4" t="s">
        <v>14</v>
      </c>
      <c r="B19" s="5">
        <v>-0.41486516450273986</v>
      </c>
      <c r="C19" s="3">
        <v>-0.60260034309957777</v>
      </c>
      <c r="D19" s="3">
        <v>-0.42544851082012036</v>
      </c>
      <c r="E19" s="3">
        <v>-0.13080459103463798</v>
      </c>
      <c r="F19" s="3">
        <v>-0.34104008966145949</v>
      </c>
      <c r="G19" s="3">
        <v>-0.37952218947809568</v>
      </c>
      <c r="H19" s="3">
        <v>-0.86389149421753708</v>
      </c>
      <c r="I19" s="3">
        <v>-0.42702232738272278</v>
      </c>
      <c r="J19" s="3">
        <v>-0.35561653813470978</v>
      </c>
      <c r="K19" s="3">
        <v>-1.3547275936296042</v>
      </c>
      <c r="L19" s="3">
        <v>-2.2981004779737155</v>
      </c>
      <c r="O19">
        <v>32100.959999999999</v>
      </c>
      <c r="P19">
        <v>31993.27</v>
      </c>
      <c r="Q19">
        <v>533233</v>
      </c>
      <c r="R19">
        <v>537577</v>
      </c>
      <c r="T19">
        <f t="shared" si="0"/>
        <v>3.3660204161687344E-3</v>
      </c>
      <c r="U19">
        <f t="shared" si="1"/>
        <v>-8.1135286936016154E-3</v>
      </c>
      <c r="W19">
        <f t="shared" si="2"/>
        <v>-0.41486516450273986</v>
      </c>
    </row>
    <row r="20" spans="1:23" x14ac:dyDescent="0.35">
      <c r="A20" s="4" t="s">
        <v>15</v>
      </c>
      <c r="B20" s="5">
        <v>-0.68968989587724783</v>
      </c>
      <c r="C20" s="3">
        <v>-0.37844562403158977</v>
      </c>
      <c r="D20" s="3">
        <v>-0.74354262502220902</v>
      </c>
      <c r="E20" s="3">
        <v>-7.597088623120811E-2</v>
      </c>
      <c r="F20" s="3">
        <v>-0.16570513332109479</v>
      </c>
      <c r="G20" s="3">
        <v>-0.29858367723136336</v>
      </c>
      <c r="H20" s="3">
        <v>-0.25294122968744598</v>
      </c>
      <c r="I20" s="3">
        <v>-0.34522360341794722</v>
      </c>
      <c r="J20" s="3">
        <v>-0.39138930956917828</v>
      </c>
      <c r="K20" s="3">
        <v>-1.6586480351805379</v>
      </c>
      <c r="L20" s="3">
        <v>-5.6124628556822991</v>
      </c>
      <c r="O20">
        <v>76944.350000000006</v>
      </c>
      <c r="P20">
        <v>76713.429999999993</v>
      </c>
      <c r="Q20">
        <v>1838568</v>
      </c>
      <c r="R20">
        <v>1846610</v>
      </c>
      <c r="T20">
        <f t="shared" si="0"/>
        <v>3.0101639308790238E-3</v>
      </c>
      <c r="U20">
        <f t="shared" si="1"/>
        <v>-4.3645179505642315E-3</v>
      </c>
      <c r="W20">
        <f t="shared" si="2"/>
        <v>-0.68968989587724783</v>
      </c>
    </row>
    <row r="21" spans="1:23" x14ac:dyDescent="0.35">
      <c r="A21" s="4" t="s">
        <v>16</v>
      </c>
      <c r="B21" s="5">
        <v>-1.3301398692588378</v>
      </c>
      <c r="C21" s="3">
        <v>-0.72018406844375393</v>
      </c>
      <c r="D21" s="3">
        <v>-49.103244270512242</v>
      </c>
      <c r="E21" s="3">
        <v>-0.35483118892480664</v>
      </c>
      <c r="F21" s="3">
        <v>-0.37326337829016121</v>
      </c>
      <c r="G21" s="3">
        <v>-0.4656687577901904</v>
      </c>
      <c r="H21" s="3">
        <v>-0.41821026432008862</v>
      </c>
      <c r="I21" s="3">
        <v>-0.44236484092896416</v>
      </c>
      <c r="J21" s="3">
        <v>-0.53031947593904127</v>
      </c>
      <c r="K21" s="3">
        <v>-1.7549883630937499</v>
      </c>
      <c r="L21" s="3">
        <v>2.3011977649906714</v>
      </c>
      <c r="O21">
        <v>168430.72</v>
      </c>
      <c r="P21">
        <v>167657.75</v>
      </c>
      <c r="Q21">
        <v>4797359</v>
      </c>
      <c r="R21">
        <v>4814016</v>
      </c>
      <c r="T21">
        <f t="shared" si="0"/>
        <v>4.6104042312389449E-3</v>
      </c>
      <c r="U21">
        <f t="shared" si="1"/>
        <v>-3.4661048343794785E-3</v>
      </c>
      <c r="W21">
        <f t="shared" si="2"/>
        <v>-1.3301398692588378</v>
      </c>
    </row>
    <row r="22" spans="1:23" x14ac:dyDescent="0.35">
      <c r="A22" s="4" t="s">
        <v>17</v>
      </c>
      <c r="B22" s="5">
        <v>-1.6814252196776358</v>
      </c>
      <c r="C22" s="3">
        <v>-0.97315708957491021</v>
      </c>
      <c r="D22" s="3">
        <v>-4.0435978562740482</v>
      </c>
      <c r="E22" s="3">
        <v>-0.18179125053117909</v>
      </c>
      <c r="F22" s="3">
        <v>-0.46025358037337288</v>
      </c>
      <c r="G22" s="3">
        <v>-0.72833137440400286</v>
      </c>
      <c r="H22" s="3">
        <v>-0.84705536284857808</v>
      </c>
      <c r="I22" s="3">
        <v>-0.59982592543251323</v>
      </c>
      <c r="J22" s="3">
        <v>-0.90618772524589042</v>
      </c>
      <c r="K22" s="3">
        <v>-2.3397923211512888</v>
      </c>
      <c r="L22" s="3">
        <v>2.0668939495831049</v>
      </c>
      <c r="O22">
        <v>81786.23</v>
      </c>
      <c r="P22">
        <v>81119.710000000006</v>
      </c>
      <c r="Q22">
        <v>1570453</v>
      </c>
      <c r="R22">
        <v>1578146</v>
      </c>
      <c r="T22">
        <f t="shared" si="0"/>
        <v>8.2164988015858229E-3</v>
      </c>
      <c r="U22">
        <f t="shared" si="1"/>
        <v>-4.8866275499073915E-3</v>
      </c>
      <c r="W22">
        <f t="shared" si="2"/>
        <v>-1.6814252196776358</v>
      </c>
    </row>
    <row r="23" spans="1:23" x14ac:dyDescent="0.35">
      <c r="A23" s="4" t="s">
        <v>18</v>
      </c>
      <c r="B23" s="5">
        <v>-8.2942588493390375</v>
      </c>
      <c r="C23" s="5">
        <v>-5.3637794843859616</v>
      </c>
      <c r="D23" s="5">
        <v>-0.96743548762450526</v>
      </c>
      <c r="E23" s="5">
        <v>-0.46289020505300138</v>
      </c>
      <c r="F23" s="5">
        <v>-0.94289734341226106</v>
      </c>
      <c r="G23" s="5">
        <v>-1.5216428067559007</v>
      </c>
      <c r="H23" s="5">
        <v>-1.3777507202706232</v>
      </c>
      <c r="I23" s="5">
        <v>-1.6519180404086085</v>
      </c>
      <c r="J23" s="5">
        <v>-1.0141564811636001</v>
      </c>
      <c r="K23" s="5">
        <v>2.5711508770742264</v>
      </c>
      <c r="L23" s="5">
        <v>1.0146008548185419</v>
      </c>
      <c r="O23">
        <v>2157460.35</v>
      </c>
      <c r="P23">
        <v>2149609.98</v>
      </c>
      <c r="Q23">
        <v>58971230</v>
      </c>
      <c r="R23">
        <v>58997201</v>
      </c>
      <c r="T23">
        <f t="shared" ref="T23" si="3">(O23-P23)/P23</f>
        <v>3.6519973730304842E-3</v>
      </c>
      <c r="U23">
        <f t="shared" ref="U23" si="4">LN(Q23/R23)</f>
        <v>-4.4030424410030424E-4</v>
      </c>
      <c r="W23">
        <f t="shared" si="2"/>
        <v>-8.2942588493390375</v>
      </c>
    </row>
  </sheetData>
  <mergeCells count="1">
    <mergeCell ref="C1:L1"/>
  </mergeCells>
  <phoneticPr fontId="3" type="noConversion"/>
  <conditionalFormatting sqref="C3:C23">
    <cfRule type="top10" dxfId="3" priority="5" bottom="1" rank="1"/>
    <cfRule type="top10" dxfId="2" priority="6" rank="1"/>
  </conditionalFormatting>
  <conditionalFormatting sqref="C3:L23">
    <cfRule type="top10" dxfId="1" priority="7" bottom="1" rank="3"/>
    <cfRule type="top10" dxfId="0" priority="8" rank="3"/>
  </conditionalFormatting>
  <conditionalFormatting sqref="B3:B23">
    <cfRule type="top10" dxfId="10" priority="4" rank="1"/>
    <cfRule type="top10" dxfId="11" priority="3" bottom="1" rank="1"/>
    <cfRule type="top10" priority="2" rank="10"/>
  </conditionalFormatting>
  <conditionalFormatting sqref="B3:C23">
    <cfRule type="top10" priority="1" rank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45301-BDDF-48CD-BB34-78D2A3706B0B}">
  <dimension ref="A1:H4"/>
  <sheetViews>
    <sheetView zoomScale="120" zoomScaleNormal="120" workbookViewId="0">
      <selection activeCell="D9" sqref="D9"/>
    </sheetView>
  </sheetViews>
  <sheetFormatPr defaultColWidth="11" defaultRowHeight="14.5" x14ac:dyDescent="0.35"/>
  <cols>
    <col min="1" max="2" width="13.54296875" style="1" customWidth="1"/>
    <col min="3" max="7" width="11" style="1" customWidth="1"/>
    <col min="8" max="8" width="26.453125" style="1" customWidth="1"/>
    <col min="9" max="256" width="11" style="1"/>
    <col min="257" max="258" width="13.54296875" style="1" customWidth="1"/>
    <col min="259" max="263" width="11" style="1"/>
    <col min="264" max="264" width="26.453125" style="1" customWidth="1"/>
    <col min="265" max="512" width="11" style="1"/>
    <col min="513" max="514" width="13.54296875" style="1" customWidth="1"/>
    <col min="515" max="519" width="11" style="1"/>
    <col min="520" max="520" width="26.453125" style="1" customWidth="1"/>
    <col min="521" max="768" width="11" style="1"/>
    <col min="769" max="770" width="13.54296875" style="1" customWidth="1"/>
    <col min="771" max="775" width="11" style="1"/>
    <col min="776" max="776" width="26.453125" style="1" customWidth="1"/>
    <col min="777" max="1024" width="11" style="1"/>
    <col min="1025" max="1026" width="13.54296875" style="1" customWidth="1"/>
    <col min="1027" max="1031" width="11" style="1"/>
    <col min="1032" max="1032" width="26.453125" style="1" customWidth="1"/>
    <col min="1033" max="1280" width="11" style="1"/>
    <col min="1281" max="1282" width="13.54296875" style="1" customWidth="1"/>
    <col min="1283" max="1287" width="11" style="1"/>
    <col min="1288" max="1288" width="26.453125" style="1" customWidth="1"/>
    <col min="1289" max="1536" width="11" style="1"/>
    <col min="1537" max="1538" width="13.54296875" style="1" customWidth="1"/>
    <col min="1539" max="1543" width="11" style="1"/>
    <col min="1544" max="1544" width="26.453125" style="1" customWidth="1"/>
    <col min="1545" max="1792" width="11" style="1"/>
    <col min="1793" max="1794" width="13.54296875" style="1" customWidth="1"/>
    <col min="1795" max="1799" width="11" style="1"/>
    <col min="1800" max="1800" width="26.453125" style="1" customWidth="1"/>
    <col min="1801" max="2048" width="11" style="1"/>
    <col min="2049" max="2050" width="13.54296875" style="1" customWidth="1"/>
    <col min="2051" max="2055" width="11" style="1"/>
    <col min="2056" max="2056" width="26.453125" style="1" customWidth="1"/>
    <col min="2057" max="2304" width="11" style="1"/>
    <col min="2305" max="2306" width="13.54296875" style="1" customWidth="1"/>
    <col min="2307" max="2311" width="11" style="1"/>
    <col min="2312" max="2312" width="26.453125" style="1" customWidth="1"/>
    <col min="2313" max="2560" width="11" style="1"/>
    <col min="2561" max="2562" width="13.54296875" style="1" customWidth="1"/>
    <col min="2563" max="2567" width="11" style="1"/>
    <col min="2568" max="2568" width="26.453125" style="1" customWidth="1"/>
    <col min="2569" max="2816" width="11" style="1"/>
    <col min="2817" max="2818" width="13.54296875" style="1" customWidth="1"/>
    <col min="2819" max="2823" width="11" style="1"/>
    <col min="2824" max="2824" width="26.453125" style="1" customWidth="1"/>
    <col min="2825" max="3072" width="11" style="1"/>
    <col min="3073" max="3074" width="13.54296875" style="1" customWidth="1"/>
    <col min="3075" max="3079" width="11" style="1"/>
    <col min="3080" max="3080" width="26.453125" style="1" customWidth="1"/>
    <col min="3081" max="3328" width="11" style="1"/>
    <col min="3329" max="3330" width="13.54296875" style="1" customWidth="1"/>
    <col min="3331" max="3335" width="11" style="1"/>
    <col min="3336" max="3336" width="26.453125" style="1" customWidth="1"/>
    <col min="3337" max="3584" width="11" style="1"/>
    <col min="3585" max="3586" width="13.54296875" style="1" customWidth="1"/>
    <col min="3587" max="3591" width="11" style="1"/>
    <col min="3592" max="3592" width="26.453125" style="1" customWidth="1"/>
    <col min="3593" max="3840" width="11" style="1"/>
    <col min="3841" max="3842" width="13.54296875" style="1" customWidth="1"/>
    <col min="3843" max="3847" width="11" style="1"/>
    <col min="3848" max="3848" width="26.453125" style="1" customWidth="1"/>
    <col min="3849" max="4096" width="11" style="1"/>
    <col min="4097" max="4098" width="13.54296875" style="1" customWidth="1"/>
    <col min="4099" max="4103" width="11" style="1"/>
    <col min="4104" max="4104" width="26.453125" style="1" customWidth="1"/>
    <col min="4105" max="4352" width="11" style="1"/>
    <col min="4353" max="4354" width="13.54296875" style="1" customWidth="1"/>
    <col min="4355" max="4359" width="11" style="1"/>
    <col min="4360" max="4360" width="26.453125" style="1" customWidth="1"/>
    <col min="4361" max="4608" width="11" style="1"/>
    <col min="4609" max="4610" width="13.54296875" style="1" customWidth="1"/>
    <col min="4611" max="4615" width="11" style="1"/>
    <col min="4616" max="4616" width="26.453125" style="1" customWidth="1"/>
    <col min="4617" max="4864" width="11" style="1"/>
    <col min="4865" max="4866" width="13.54296875" style="1" customWidth="1"/>
    <col min="4867" max="4871" width="11" style="1"/>
    <col min="4872" max="4872" width="26.453125" style="1" customWidth="1"/>
    <col min="4873" max="5120" width="11" style="1"/>
    <col min="5121" max="5122" width="13.54296875" style="1" customWidth="1"/>
    <col min="5123" max="5127" width="11" style="1"/>
    <col min="5128" max="5128" width="26.453125" style="1" customWidth="1"/>
    <col min="5129" max="5376" width="11" style="1"/>
    <col min="5377" max="5378" width="13.54296875" style="1" customWidth="1"/>
    <col min="5379" max="5383" width="11" style="1"/>
    <col min="5384" max="5384" width="26.453125" style="1" customWidth="1"/>
    <col min="5385" max="5632" width="11" style="1"/>
    <col min="5633" max="5634" width="13.54296875" style="1" customWidth="1"/>
    <col min="5635" max="5639" width="11" style="1"/>
    <col min="5640" max="5640" width="26.453125" style="1" customWidth="1"/>
    <col min="5641" max="5888" width="11" style="1"/>
    <col min="5889" max="5890" width="13.54296875" style="1" customWidth="1"/>
    <col min="5891" max="5895" width="11" style="1"/>
    <col min="5896" max="5896" width="26.453125" style="1" customWidth="1"/>
    <col min="5897" max="6144" width="11" style="1"/>
    <col min="6145" max="6146" width="13.54296875" style="1" customWidth="1"/>
    <col min="6147" max="6151" width="11" style="1"/>
    <col min="6152" max="6152" width="26.453125" style="1" customWidth="1"/>
    <col min="6153" max="6400" width="11" style="1"/>
    <col min="6401" max="6402" width="13.54296875" style="1" customWidth="1"/>
    <col min="6403" max="6407" width="11" style="1"/>
    <col min="6408" max="6408" width="26.453125" style="1" customWidth="1"/>
    <col min="6409" max="6656" width="11" style="1"/>
    <col min="6657" max="6658" width="13.54296875" style="1" customWidth="1"/>
    <col min="6659" max="6663" width="11" style="1"/>
    <col min="6664" max="6664" width="26.453125" style="1" customWidth="1"/>
    <col min="6665" max="6912" width="11" style="1"/>
    <col min="6913" max="6914" width="13.54296875" style="1" customWidth="1"/>
    <col min="6915" max="6919" width="11" style="1"/>
    <col min="6920" max="6920" width="26.453125" style="1" customWidth="1"/>
    <col min="6921" max="7168" width="11" style="1"/>
    <col min="7169" max="7170" width="13.54296875" style="1" customWidth="1"/>
    <col min="7171" max="7175" width="11" style="1"/>
    <col min="7176" max="7176" width="26.453125" style="1" customWidth="1"/>
    <col min="7177" max="7424" width="11" style="1"/>
    <col min="7425" max="7426" width="13.54296875" style="1" customWidth="1"/>
    <col min="7427" max="7431" width="11" style="1"/>
    <col min="7432" max="7432" width="26.453125" style="1" customWidth="1"/>
    <col min="7433" max="7680" width="11" style="1"/>
    <col min="7681" max="7682" width="13.54296875" style="1" customWidth="1"/>
    <col min="7683" max="7687" width="11" style="1"/>
    <col min="7688" max="7688" width="26.453125" style="1" customWidth="1"/>
    <col min="7689" max="7936" width="11" style="1"/>
    <col min="7937" max="7938" width="13.54296875" style="1" customWidth="1"/>
    <col min="7939" max="7943" width="11" style="1"/>
    <col min="7944" max="7944" width="26.453125" style="1" customWidth="1"/>
    <col min="7945" max="8192" width="11" style="1"/>
    <col min="8193" max="8194" width="13.54296875" style="1" customWidth="1"/>
    <col min="8195" max="8199" width="11" style="1"/>
    <col min="8200" max="8200" width="26.453125" style="1" customWidth="1"/>
    <col min="8201" max="8448" width="11" style="1"/>
    <col min="8449" max="8450" width="13.54296875" style="1" customWidth="1"/>
    <col min="8451" max="8455" width="11" style="1"/>
    <col min="8456" max="8456" width="26.453125" style="1" customWidth="1"/>
    <col min="8457" max="8704" width="11" style="1"/>
    <col min="8705" max="8706" width="13.54296875" style="1" customWidth="1"/>
    <col min="8707" max="8711" width="11" style="1"/>
    <col min="8712" max="8712" width="26.453125" style="1" customWidth="1"/>
    <col min="8713" max="8960" width="11" style="1"/>
    <col min="8961" max="8962" width="13.54296875" style="1" customWidth="1"/>
    <col min="8963" max="8967" width="11" style="1"/>
    <col min="8968" max="8968" width="26.453125" style="1" customWidth="1"/>
    <col min="8969" max="9216" width="11" style="1"/>
    <col min="9217" max="9218" width="13.54296875" style="1" customWidth="1"/>
    <col min="9219" max="9223" width="11" style="1"/>
    <col min="9224" max="9224" width="26.453125" style="1" customWidth="1"/>
    <col min="9225" max="9472" width="11" style="1"/>
    <col min="9473" max="9474" width="13.54296875" style="1" customWidth="1"/>
    <col min="9475" max="9479" width="11" style="1"/>
    <col min="9480" max="9480" width="26.453125" style="1" customWidth="1"/>
    <col min="9481" max="9728" width="11" style="1"/>
    <col min="9729" max="9730" width="13.54296875" style="1" customWidth="1"/>
    <col min="9731" max="9735" width="11" style="1"/>
    <col min="9736" max="9736" width="26.453125" style="1" customWidth="1"/>
    <col min="9737" max="9984" width="11" style="1"/>
    <col min="9985" max="9986" width="13.54296875" style="1" customWidth="1"/>
    <col min="9987" max="9991" width="11" style="1"/>
    <col min="9992" max="9992" width="26.453125" style="1" customWidth="1"/>
    <col min="9993" max="10240" width="11" style="1"/>
    <col min="10241" max="10242" width="13.54296875" style="1" customWidth="1"/>
    <col min="10243" max="10247" width="11" style="1"/>
    <col min="10248" max="10248" width="26.453125" style="1" customWidth="1"/>
    <col min="10249" max="10496" width="11" style="1"/>
    <col min="10497" max="10498" width="13.54296875" style="1" customWidth="1"/>
    <col min="10499" max="10503" width="11" style="1"/>
    <col min="10504" max="10504" width="26.453125" style="1" customWidth="1"/>
    <col min="10505" max="10752" width="11" style="1"/>
    <col min="10753" max="10754" width="13.54296875" style="1" customWidth="1"/>
    <col min="10755" max="10759" width="11" style="1"/>
    <col min="10760" max="10760" width="26.453125" style="1" customWidth="1"/>
    <col min="10761" max="11008" width="11" style="1"/>
    <col min="11009" max="11010" width="13.54296875" style="1" customWidth="1"/>
    <col min="11011" max="11015" width="11" style="1"/>
    <col min="11016" max="11016" width="26.453125" style="1" customWidth="1"/>
    <col min="11017" max="11264" width="11" style="1"/>
    <col min="11265" max="11266" width="13.54296875" style="1" customWidth="1"/>
    <col min="11267" max="11271" width="11" style="1"/>
    <col min="11272" max="11272" width="26.453125" style="1" customWidth="1"/>
    <col min="11273" max="11520" width="11" style="1"/>
    <col min="11521" max="11522" width="13.54296875" style="1" customWidth="1"/>
    <col min="11523" max="11527" width="11" style="1"/>
    <col min="11528" max="11528" width="26.453125" style="1" customWidth="1"/>
    <col min="11529" max="11776" width="11" style="1"/>
    <col min="11777" max="11778" width="13.54296875" style="1" customWidth="1"/>
    <col min="11779" max="11783" width="11" style="1"/>
    <col min="11784" max="11784" width="26.453125" style="1" customWidth="1"/>
    <col min="11785" max="12032" width="11" style="1"/>
    <col min="12033" max="12034" width="13.54296875" style="1" customWidth="1"/>
    <col min="12035" max="12039" width="11" style="1"/>
    <col min="12040" max="12040" width="26.453125" style="1" customWidth="1"/>
    <col min="12041" max="12288" width="11" style="1"/>
    <col min="12289" max="12290" width="13.54296875" style="1" customWidth="1"/>
    <col min="12291" max="12295" width="11" style="1"/>
    <col min="12296" max="12296" width="26.453125" style="1" customWidth="1"/>
    <col min="12297" max="12544" width="11" style="1"/>
    <col min="12545" max="12546" width="13.54296875" style="1" customWidth="1"/>
    <col min="12547" max="12551" width="11" style="1"/>
    <col min="12552" max="12552" width="26.453125" style="1" customWidth="1"/>
    <col min="12553" max="12800" width="11" style="1"/>
    <col min="12801" max="12802" width="13.54296875" style="1" customWidth="1"/>
    <col min="12803" max="12807" width="11" style="1"/>
    <col min="12808" max="12808" width="26.453125" style="1" customWidth="1"/>
    <col min="12809" max="13056" width="11" style="1"/>
    <col min="13057" max="13058" width="13.54296875" style="1" customWidth="1"/>
    <col min="13059" max="13063" width="11" style="1"/>
    <col min="13064" max="13064" width="26.453125" style="1" customWidth="1"/>
    <col min="13065" max="13312" width="11" style="1"/>
    <col min="13313" max="13314" width="13.54296875" style="1" customWidth="1"/>
    <col min="13315" max="13319" width="11" style="1"/>
    <col min="13320" max="13320" width="26.453125" style="1" customWidth="1"/>
    <col min="13321" max="13568" width="11" style="1"/>
    <col min="13569" max="13570" width="13.54296875" style="1" customWidth="1"/>
    <col min="13571" max="13575" width="11" style="1"/>
    <col min="13576" max="13576" width="26.453125" style="1" customWidth="1"/>
    <col min="13577" max="13824" width="11" style="1"/>
    <col min="13825" max="13826" width="13.54296875" style="1" customWidth="1"/>
    <col min="13827" max="13831" width="11" style="1"/>
    <col min="13832" max="13832" width="26.453125" style="1" customWidth="1"/>
    <col min="13833" max="14080" width="11" style="1"/>
    <col min="14081" max="14082" width="13.54296875" style="1" customWidth="1"/>
    <col min="14083" max="14087" width="11" style="1"/>
    <col min="14088" max="14088" width="26.453125" style="1" customWidth="1"/>
    <col min="14089" max="14336" width="11" style="1"/>
    <col min="14337" max="14338" width="13.54296875" style="1" customWidth="1"/>
    <col min="14339" max="14343" width="11" style="1"/>
    <col min="14344" max="14344" width="26.453125" style="1" customWidth="1"/>
    <col min="14345" max="14592" width="11" style="1"/>
    <col min="14593" max="14594" width="13.54296875" style="1" customWidth="1"/>
    <col min="14595" max="14599" width="11" style="1"/>
    <col min="14600" max="14600" width="26.453125" style="1" customWidth="1"/>
    <col min="14601" max="14848" width="11" style="1"/>
    <col min="14849" max="14850" width="13.54296875" style="1" customWidth="1"/>
    <col min="14851" max="14855" width="11" style="1"/>
    <col min="14856" max="14856" width="26.453125" style="1" customWidth="1"/>
    <col min="14857" max="15104" width="11" style="1"/>
    <col min="15105" max="15106" width="13.54296875" style="1" customWidth="1"/>
    <col min="15107" max="15111" width="11" style="1"/>
    <col min="15112" max="15112" width="26.453125" style="1" customWidth="1"/>
    <col min="15113" max="15360" width="11" style="1"/>
    <col min="15361" max="15362" width="13.54296875" style="1" customWidth="1"/>
    <col min="15363" max="15367" width="11" style="1"/>
    <col min="15368" max="15368" width="26.453125" style="1" customWidth="1"/>
    <col min="15369" max="15616" width="11" style="1"/>
    <col min="15617" max="15618" width="13.54296875" style="1" customWidth="1"/>
    <col min="15619" max="15623" width="11" style="1"/>
    <col min="15624" max="15624" width="26.453125" style="1" customWidth="1"/>
    <col min="15625" max="15872" width="11" style="1"/>
    <col min="15873" max="15874" width="13.54296875" style="1" customWidth="1"/>
    <col min="15875" max="15879" width="11" style="1"/>
    <col min="15880" max="15880" width="26.453125" style="1" customWidth="1"/>
    <col min="15881" max="16128" width="11" style="1"/>
    <col min="16129" max="16130" width="13.54296875" style="1" customWidth="1"/>
    <col min="16131" max="16135" width="11" style="1"/>
    <col min="16136" max="16136" width="26.453125" style="1" customWidth="1"/>
    <col min="16137" max="16384" width="11" style="1"/>
  </cols>
  <sheetData>
    <row r="1" spans="1:8" ht="54.75" customHeight="1" x14ac:dyDescent="0.35">
      <c r="A1" s="1" t="s">
        <v>19</v>
      </c>
      <c r="B1" s="11" t="s">
        <v>35</v>
      </c>
      <c r="C1" s="11"/>
      <c r="D1" s="11"/>
      <c r="E1" s="11"/>
      <c r="F1" s="11"/>
      <c r="G1" s="2"/>
      <c r="H1" s="2"/>
    </row>
    <row r="2" spans="1:8" ht="15.75" customHeight="1" x14ac:dyDescent="0.35">
      <c r="A2" s="1" t="s">
        <v>20</v>
      </c>
      <c r="B2" s="11" t="s">
        <v>34</v>
      </c>
      <c r="C2" s="11"/>
      <c r="D2" s="11"/>
      <c r="E2" s="11"/>
      <c r="F2" s="11"/>
      <c r="G2" s="2"/>
      <c r="H2" s="2"/>
    </row>
    <row r="3" spans="1:8" ht="99.65" customHeight="1" x14ac:dyDescent="0.35">
      <c r="A3" s="1" t="s">
        <v>21</v>
      </c>
      <c r="B3" s="11" t="s">
        <v>39</v>
      </c>
      <c r="C3" s="11"/>
      <c r="D3" s="11"/>
      <c r="E3" s="11"/>
      <c r="F3" s="11"/>
      <c r="G3" s="2"/>
      <c r="H3" s="2"/>
    </row>
    <row r="4" spans="1:8" ht="15.75" customHeight="1" x14ac:dyDescent="0.35">
      <c r="A4" s="1" t="s">
        <v>22</v>
      </c>
      <c r="B4" s="11"/>
      <c r="C4" s="11"/>
      <c r="D4" s="11"/>
      <c r="E4" s="11"/>
      <c r="F4" s="11"/>
      <c r="G4" s="2"/>
      <c r="H4" s="2"/>
    </row>
  </sheetData>
  <sheetProtection selectLockedCells="1" selectUnlockedCells="1"/>
  <mergeCells count="4">
    <mergeCell ref="B1:F1"/>
    <mergeCell ref="B2:F2"/>
    <mergeCell ref="B3:F3"/>
    <mergeCell ref="B4:F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4</vt:lpstr>
      <vt:lpstr>Metadati</vt:lpstr>
    </vt:vector>
  </TitlesOfParts>
  <Company>ISPRA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Dichicco Pasquale</dc:creator>
  <cp:lastModifiedBy>D'Antona Marco</cp:lastModifiedBy>
  <dcterms:created xsi:type="dcterms:W3CDTF">2022-09-07T17:03:02Z</dcterms:created>
  <dcterms:modified xsi:type="dcterms:W3CDTF">2025-10-31T11:04:07Z</dcterms:modified>
</cp:coreProperties>
</file>