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5/DG-STAT_R/Annuario 2025/II_SEM/PERIC_FRANE/Popolazione esposta a frane/"/>
    </mc:Choice>
  </mc:AlternateContent>
  <xr:revisionPtr revIDLastSave="9" documentId="13_ncr:1_{3E67E4A0-89B3-451D-9D35-9F9915D0D869}" xr6:coauthVersionLast="47" xr6:coauthVersionMax="47" xr10:uidLastSave="{20600963-89EF-4DBA-BA24-0FA725EAA90A}"/>
  <bookViews>
    <workbookView xWindow="-120" yWindow="-120" windowWidth="29040" windowHeight="15720" xr2:uid="{00000000-000D-0000-FFFF-FFFF00000000}"/>
  </bookViews>
  <sheets>
    <sheet name="Popolazione_frane_province" sheetId="3" r:id="rId1"/>
    <sheet name="Metadati" sheetId="4" r:id="rId2"/>
  </sheets>
  <definedNames>
    <definedName name="_xlnm.Database" localSheetId="0">Popolazione_frane_province!#REF!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9" i="3" l="1"/>
  <c r="K111" i="3"/>
  <c r="K110" i="3"/>
  <c r="L110" i="3" s="1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L5" i="3" s="1"/>
  <c r="L8" i="3" l="1"/>
  <c r="L20" i="3"/>
  <c r="L28" i="3"/>
  <c r="L40" i="3"/>
  <c r="L44" i="3"/>
  <c r="L48" i="3"/>
  <c r="L56" i="3"/>
  <c r="L60" i="3"/>
  <c r="L64" i="3"/>
  <c r="L12" i="3"/>
  <c r="L16" i="3"/>
  <c r="L24" i="3"/>
  <c r="L32" i="3"/>
  <c r="L36" i="3"/>
  <c r="L52" i="3"/>
  <c r="L68" i="3"/>
  <c r="L7" i="3"/>
  <c r="L11" i="3"/>
  <c r="L15" i="3"/>
  <c r="L19" i="3"/>
  <c r="L23" i="3"/>
  <c r="L27" i="3"/>
  <c r="L31" i="3"/>
  <c r="L35" i="3"/>
  <c r="L39" i="3"/>
  <c r="L43" i="3"/>
  <c r="L47" i="3"/>
  <c r="L51" i="3"/>
  <c r="L55" i="3"/>
  <c r="L59" i="3"/>
  <c r="L63" i="3"/>
  <c r="L67" i="3"/>
  <c r="L71" i="3"/>
  <c r="L75" i="3"/>
  <c r="L79" i="3"/>
  <c r="L83" i="3"/>
  <c r="L87" i="3"/>
  <c r="L91" i="3"/>
  <c r="L95" i="3"/>
  <c r="L99" i="3"/>
  <c r="L103" i="3"/>
  <c r="L107" i="3"/>
  <c r="H112" i="3"/>
  <c r="L72" i="3"/>
  <c r="L76" i="3"/>
  <c r="L80" i="3"/>
  <c r="L84" i="3"/>
  <c r="L88" i="3"/>
  <c r="L92" i="3"/>
  <c r="L96" i="3"/>
  <c r="L100" i="3"/>
  <c r="L104" i="3"/>
  <c r="L108" i="3"/>
  <c r="G112" i="3"/>
  <c r="K112" i="3"/>
  <c r="L9" i="3"/>
  <c r="L13" i="3"/>
  <c r="L17" i="3"/>
  <c r="L21" i="3"/>
  <c r="L25" i="3"/>
  <c r="L29" i="3"/>
  <c r="L33" i="3"/>
  <c r="L37" i="3"/>
  <c r="L41" i="3"/>
  <c r="L45" i="3"/>
  <c r="L49" i="3"/>
  <c r="L53" i="3"/>
  <c r="L57" i="3"/>
  <c r="L61" i="3"/>
  <c r="L65" i="3"/>
  <c r="L69" i="3"/>
  <c r="L73" i="3"/>
  <c r="L77" i="3"/>
  <c r="L81" i="3"/>
  <c r="L85" i="3"/>
  <c r="L89" i="3"/>
  <c r="L93" i="3"/>
  <c r="L97" i="3"/>
  <c r="L101" i="3"/>
  <c r="L105" i="3"/>
  <c r="L109" i="3"/>
  <c r="F112" i="3"/>
  <c r="J112" i="3"/>
  <c r="L6" i="3"/>
  <c r="L10" i="3"/>
  <c r="L14" i="3"/>
  <c r="L18" i="3"/>
  <c r="L22" i="3"/>
  <c r="L26" i="3"/>
  <c r="L30" i="3"/>
  <c r="L34" i="3"/>
  <c r="L38" i="3"/>
  <c r="L42" i="3"/>
  <c r="L46" i="3"/>
  <c r="L50" i="3"/>
  <c r="L54" i="3"/>
  <c r="L58" i="3"/>
  <c r="L62" i="3"/>
  <c r="L66" i="3"/>
  <c r="L70" i="3"/>
  <c r="L74" i="3"/>
  <c r="L78" i="3"/>
  <c r="L82" i="3"/>
  <c r="L86" i="3"/>
  <c r="L90" i="3"/>
  <c r="L94" i="3"/>
  <c r="L98" i="3"/>
  <c r="L102" i="3"/>
  <c r="L106" i="3"/>
  <c r="L111" i="3"/>
  <c r="E112" i="3"/>
  <c r="I112" i="3"/>
  <c r="L112" i="3" l="1"/>
</calcChain>
</file>

<file path=xl/sharedStrings.xml><?xml version="1.0" encoding="utf-8"?>
<sst xmlns="http://schemas.openxmlformats.org/spreadsheetml/2006/main" count="248" uniqueCount="155">
  <si>
    <t>Torino</t>
  </si>
  <si>
    <t>Vercelli</t>
  </si>
  <si>
    <t>Novara</t>
  </si>
  <si>
    <t>Cuneo</t>
  </si>
  <si>
    <t>Asti</t>
  </si>
  <si>
    <t>Alessandria</t>
  </si>
  <si>
    <t>Aosta</t>
  </si>
  <si>
    <t>Imperia</t>
  </si>
  <si>
    <t>Savona</t>
  </si>
  <si>
    <t>Genova</t>
  </si>
  <si>
    <t>La Spezia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</si>
  <si>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</si>
  <si>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</si>
  <si>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</si>
  <si>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</si>
  <si>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</si>
  <si>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</si>
  <si>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</si>
  <si>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</si>
  <si>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</si>
  <si>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Bolzano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</si>
  <si>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</si>
  <si>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</si>
  <si>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</si>
  <si>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</si>
  <si>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</si>
  <si>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</si>
  <si>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</si>
  <si>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</si>
  <si>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</si>
  <si>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</si>
  <si>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</si>
  <si>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</si>
  <si>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</si>
  <si>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</si>
  <si>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</si>
  <si>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</si>
  <si>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</si>
  <si>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</si>
  <si>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Forli'-Cesena</t>
  </si>
  <si>
    <t>Pesaro e Urbino</t>
  </si>
  <si>
    <t>Ancona</t>
  </si>
  <si>
    <t>Macerata</t>
  </si>
  <si>
    <t>Ascoli Piceno</t>
  </si>
  <si>
    <t>Massa Carrara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</si>
  <si>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</si>
  <si>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</si>
  <si>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</si>
  <si>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</si>
  <si>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</si>
  <si>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</si>
  <si>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</si>
  <si>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</si>
  <si>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Perugia</t>
  </si>
  <si>
    <t>Terni</t>
  </si>
  <si>
    <t>Viterbo</t>
  </si>
  <si>
    <t>Rieti</t>
  </si>
  <si>
    <t>Roma</t>
  </si>
  <si>
    <t>Latina</t>
  </si>
  <si>
    <t>Frosinone</t>
  </si>
  <si>
    <t>Caserta</t>
  </si>
  <si>
    <t>Benevento</t>
  </si>
  <si>
    <t>Napoli</t>
  </si>
  <si>
    <t>Avellino</t>
  </si>
  <si>
    <t>Salerno</t>
  </si>
  <si>
    <t>L'Aquila</t>
  </si>
  <si>
    <t>Teramo</t>
  </si>
  <si>
    <t>Pescara</t>
  </si>
  <si>
    <t>Chieti</t>
  </si>
  <si>
    <t>Campobasso</t>
  </si>
  <si>
    <t>Foggia</t>
  </si>
  <si>
    <t>Bari</t>
  </si>
  <si>
    <t>Taranto</t>
  </si>
  <si>
    <t>Brindisi</t>
  </si>
  <si>
    <t>Lecce</t>
  </si>
  <si>
    <t>Potenza</t>
  </si>
  <si>
    <t>Matera</t>
  </si>
  <si>
    <t>Cosenza</t>
  </si>
  <si>
    <t>Catanzaro</t>
  </si>
  <si>
    <t>Reggio di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</si>
  <si>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</si>
  <si>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</si>
  <si>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</si>
  <si>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</si>
  <si>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</si>
  <si>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</si>
  <si>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</si>
  <si>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</si>
  <si>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</si>
  <si>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</si>
  <si>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</si>
  <si>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</si>
  <si>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Pordenone</t>
  </si>
  <si>
    <t>Isernia</t>
  </si>
  <si>
    <t>Oristano</t>
  </si>
  <si>
    <t>Biella</t>
  </si>
  <si>
    <t>Lecco</t>
  </si>
  <si>
    <t>Lodi</t>
  </si>
  <si>
    <t>Rimini</t>
  </si>
  <si>
    <t>Prato</t>
  </si>
  <si>
    <t>Crotone</t>
  </si>
  <si>
    <t>Vibo Valentia</t>
  </si>
  <si>
    <t>Verbano-Cusio-Ossola</t>
  </si>
  <si>
    <t>Monza e della Brianza</t>
  </si>
  <si>
    <t>Fermo</t>
  </si>
  <si>
    <t>Barletta-Andria-Trani</t>
  </si>
  <si>
    <t>COD REG</t>
  </si>
  <si>
    <t>COD PRO</t>
  </si>
  <si>
    <t>Regione</t>
  </si>
  <si>
    <t>Provincia</t>
  </si>
  <si>
    <t>Piemonte</t>
  </si>
  <si>
    <t>Valle D'Aosta</t>
  </si>
  <si>
    <t>Lombardia</t>
  </si>
  <si>
    <t>Trentino-Alto Adige</t>
  </si>
  <si>
    <t>Veneto</t>
  </si>
  <si>
    <t>Friuli 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</si>
  <si>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</si>
  <si>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</si>
  <si>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</si>
  <si>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</si>
  <si>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</si>
  <si>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</si>
  <si>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</si>
  <si>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</si>
  <si>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</si>
  <si>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</si>
  <si>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</si>
  <si>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</si>
  <si>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</si>
  <si>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</si>
  <si>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Totale Italia</t>
  </si>
  <si>
    <t>Molto elevata</t>
  </si>
  <si>
    <t>Elevata</t>
  </si>
  <si>
    <t>Media</t>
  </si>
  <si>
    <t>Moderata</t>
  </si>
  <si>
    <t>P4</t>
  </si>
  <si>
    <t>P3</t>
  </si>
  <si>
    <t>P2</t>
  </si>
  <si>
    <t>P1</t>
  </si>
  <si>
    <t>AA</t>
  </si>
  <si>
    <t>P4 + P3</t>
  </si>
  <si>
    <t>%</t>
  </si>
  <si>
    <t>n. ab.</t>
  </si>
  <si>
    <t>Popolazione a rischio residente in aree a pericolosità da frana</t>
  </si>
  <si>
    <t>Popolazione a rischio residente in aree di attenzione</t>
  </si>
  <si>
    <t>Popolazione a rischio residente in aree a pericolosità da frana elevata e molto elevata</t>
  </si>
  <si>
    <t>Sud Sardegna</t>
  </si>
  <si>
    <t>Titolo</t>
  </si>
  <si>
    <t>Fonte</t>
  </si>
  <si>
    <t>ISPRA</t>
  </si>
  <si>
    <t>Legenda</t>
  </si>
  <si>
    <t>Note</t>
  </si>
  <si>
    <t>Popolazione residente *</t>
  </si>
  <si>
    <t>Tabella 2: Popolazione a rischio frane su base provinciale – elaborazione 2024</t>
  </si>
  <si>
    <t>* Popolazione residente (Censimento ISTAT 2021) aggregata su limiti amministrativi provinciali ISTAT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</si>
</sst>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10" xfId="0" applyFont="1" applyBorder="1" applyAlignment="1">
      <alignment horizontal="center" wrapText="1"/>
    </xf>
    <xf numFmtId="164" fontId="18" fillId="0" borderId="1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19" fillId="0" borderId="0" xfId="0" applyFont="1"/>
    <xf numFmtId="164" fontId="18" fillId="0" borderId="15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20" fillId="0" borderId="0" xfId="0" applyFont="1"/>
    <xf numFmtId="164" fontId="18" fillId="0" borderId="16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/>
    <xf numFmtId="3" fontId="21" fillId="0" borderId="10" xfId="0" applyNumberFormat="1" applyFont="1" applyBorder="1"/>
    <xf numFmtId="165" fontId="21" fillId="0" borderId="10" xfId="0" applyNumberFormat="1" applyFont="1" applyBorder="1"/>
    <xf numFmtId="3" fontId="21" fillId="0" borderId="16" xfId="0" applyNumberFormat="1" applyFont="1" applyBorder="1"/>
    <xf numFmtId="1" fontId="21" fillId="0" borderId="10" xfId="0" applyNumberFormat="1" applyFont="1" applyBorder="1"/>
    <xf numFmtId="0" fontId="18" fillId="0" borderId="10" xfId="0" applyFont="1" applyBorder="1"/>
    <xf numFmtId="3" fontId="18" fillId="0" borderId="10" xfId="0" applyNumberFormat="1" applyFont="1" applyBorder="1"/>
    <xf numFmtId="165" fontId="18" fillId="0" borderId="10" xfId="0" applyNumberFormat="1" applyFont="1" applyBorder="1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topLeftCell="B1" workbookViewId="0">
      <selection activeCell="B1" sqref="B1:L4"/>
    </sheetView>
  </sheetViews>
  <sheetFormatPr defaultRowHeight="12.75" x14ac:dyDescent="0.2"/>
  <cols>
    <col min="1" max="1" width="7.42578125" style="10" customWidth="1"/>
    <col min="2" max="2" width="8" style="10" customWidth="1"/>
    <col min="3" max="3" width="21" style="10" bestFit="1" customWidth="1"/>
    <col min="4" max="4" width="19" style="10" bestFit="1" customWidth="1"/>
    <col min="5" max="5" width="12.5703125" style="10" customWidth="1"/>
    <col min="6" max="7" width="9.28515625" style="10" bestFit="1" customWidth="1"/>
    <col min="8" max="8" width="10.140625" style="10" bestFit="1" customWidth="1"/>
    <col min="9" max="9" width="10" style="10" customWidth="1"/>
    <col min="10" max="10" width="16.5703125" style="10" customWidth="1"/>
    <col min="11" max="11" width="10.140625" style="10" customWidth="1"/>
    <col min="12" max="12" width="11.7109375" style="10" customWidth="1"/>
    <col min="13" max="16384" width="9.140625" style="10"/>
  </cols>
  <sheetData>
    <row r="1" spans="1:12" s="7" customFormat="1" ht="34.5" customHeight="1" x14ac:dyDescent="0.2">
      <c r="A1" s="1" t="s">
        <v>106</v>
      </c>
      <c r="B1" s="21" t="s">
        <v>107</v>
      </c>
      <c r="C1" s="22" t="s">
        <v>109</v>
      </c>
      <c r="D1" s="22" t="s">
        <v>108</v>
      </c>
      <c r="E1" s="2" t="s">
        <v>152</v>
      </c>
      <c r="F1" s="3" t="s">
        <v>143</v>
      </c>
      <c r="G1" s="4"/>
      <c r="H1" s="4"/>
      <c r="I1" s="5"/>
      <c r="J1" s="6" t="s">
        <v>144</v>
      </c>
      <c r="K1" s="6" t="s">
        <v>145</v>
      </c>
      <c r="L1" s="6"/>
    </row>
    <row r="2" spans="1:12" ht="25.5" x14ac:dyDescent="0.2">
      <c r="A2" s="1"/>
      <c r="B2" s="21"/>
      <c r="C2" s="22"/>
      <c r="D2" s="22"/>
      <c r="E2" s="8"/>
      <c r="F2" s="9" t="s">
        <v>131</v>
      </c>
      <c r="G2" s="9" t="s">
        <v>132</v>
      </c>
      <c r="H2" s="9" t="s">
        <v>133</v>
      </c>
      <c r="I2" s="9" t="s">
        <v>134</v>
      </c>
      <c r="J2" s="6"/>
      <c r="K2" s="6"/>
      <c r="L2" s="6"/>
    </row>
    <row r="3" spans="1:12" x14ac:dyDescent="0.2">
      <c r="A3" s="1"/>
      <c r="B3" s="21"/>
      <c r="C3" s="22"/>
      <c r="D3" s="22"/>
      <c r="E3" s="11"/>
      <c r="F3" s="9" t="s">
        <v>135</v>
      </c>
      <c r="G3" s="9" t="s">
        <v>136</v>
      </c>
      <c r="H3" s="9" t="s">
        <v>137</v>
      </c>
      <c r="I3" s="9" t="s">
        <v>138</v>
      </c>
      <c r="J3" s="9" t="s">
        <v>139</v>
      </c>
      <c r="K3" s="23" t="s">
        <v>140</v>
      </c>
      <c r="L3" s="24"/>
    </row>
    <row r="4" spans="1:12" x14ac:dyDescent="0.2">
      <c r="A4" s="1"/>
      <c r="B4" s="21"/>
      <c r="C4" s="22"/>
      <c r="D4" s="22"/>
      <c r="E4" s="12" t="s">
        <v>142</v>
      </c>
      <c r="F4" s="12" t="s">
        <v>142</v>
      </c>
      <c r="G4" s="12" t="s">
        <v>142</v>
      </c>
      <c r="H4" s="12" t="s">
        <v>142</v>
      </c>
      <c r="I4" s="12" t="s">
        <v>142</v>
      </c>
      <c r="J4" s="12" t="s">
        <v>142</v>
      </c>
      <c r="K4" s="12" t="s">
        <v>142</v>
      </c>
      <c r="L4" s="12" t="s">
        <v>141</v>
      </c>
    </row>
    <row r="5" spans="1:12" x14ac:dyDescent="0.2">
      <c r="A5" s="13">
        <v>1</v>
      </c>
      <c r="B5" s="13">
        <v>1</v>
      </c>
      <c r="C5" s="13" t="s">
        <v>0</v>
      </c>
      <c r="D5" s="13" t="s">
        <v>110</v>
      </c>
      <c r="E5" s="14">
        <v>2208370</v>
      </c>
      <c r="F5" s="14">
        <v>14349</v>
      </c>
      <c r="G5" s="14">
        <v>18870</v>
      </c>
      <c r="H5" s="14">
        <v>20044</v>
      </c>
      <c r="I5" s="14">
        <v>0</v>
      </c>
      <c r="J5" s="14">
        <v>0</v>
      </c>
      <c r="K5" s="14">
        <f>F5+G5</f>
        <v>33219</v>
      </c>
      <c r="L5" s="15">
        <f>K5/E5</f>
        <v>1.5042316278522167E-2</v>
      </c>
    </row>
    <row r="6" spans="1:12" x14ac:dyDescent="0.2">
      <c r="A6" s="13">
        <v>1</v>
      </c>
      <c r="B6" s="13">
        <v>2</v>
      </c>
      <c r="C6" s="13" t="s">
        <v>1</v>
      </c>
      <c r="D6" s="13" t="s">
        <v>110</v>
      </c>
      <c r="E6" s="16">
        <v>166083</v>
      </c>
      <c r="F6" s="16">
        <v>532</v>
      </c>
      <c r="G6" s="16">
        <v>1476</v>
      </c>
      <c r="H6" s="16">
        <v>735</v>
      </c>
      <c r="I6" s="16">
        <v>0</v>
      </c>
      <c r="J6" s="16">
        <v>0</v>
      </c>
      <c r="K6" s="14">
        <f t="shared" ref="K6:K40" si="0">F6+G6</f>
        <v>2008</v>
      </c>
      <c r="L6" s="15">
        <f t="shared" ref="L6:L69" si="1">K6/E6</f>
        <v>1.2090340371982684E-2</v>
      </c>
    </row>
    <row r="7" spans="1:12" x14ac:dyDescent="0.2">
      <c r="A7" s="13">
        <v>1</v>
      </c>
      <c r="B7" s="13">
        <v>3</v>
      </c>
      <c r="C7" s="13" t="s">
        <v>2</v>
      </c>
      <c r="D7" s="13" t="s">
        <v>110</v>
      </c>
      <c r="E7" s="14">
        <v>361916</v>
      </c>
      <c r="F7" s="14">
        <v>783</v>
      </c>
      <c r="G7" s="14">
        <v>655</v>
      </c>
      <c r="H7" s="14">
        <v>2498</v>
      </c>
      <c r="I7" s="14">
        <v>0</v>
      </c>
      <c r="J7" s="14">
        <v>0</v>
      </c>
      <c r="K7" s="14">
        <f t="shared" si="0"/>
        <v>1438</v>
      </c>
      <c r="L7" s="15">
        <f t="shared" si="1"/>
        <v>3.973297671282839E-3</v>
      </c>
    </row>
    <row r="8" spans="1:12" x14ac:dyDescent="0.2">
      <c r="A8" s="13">
        <v>1</v>
      </c>
      <c r="B8" s="13">
        <v>4</v>
      </c>
      <c r="C8" s="13" t="s">
        <v>3</v>
      </c>
      <c r="D8" s="13" t="s">
        <v>110</v>
      </c>
      <c r="E8" s="14">
        <v>580155</v>
      </c>
      <c r="F8" s="14">
        <v>3505</v>
      </c>
      <c r="G8" s="14">
        <v>5027</v>
      </c>
      <c r="H8" s="14">
        <v>8020</v>
      </c>
      <c r="I8" s="14">
        <v>0</v>
      </c>
      <c r="J8" s="14">
        <v>0</v>
      </c>
      <c r="K8" s="14">
        <f t="shared" si="0"/>
        <v>8532</v>
      </c>
      <c r="L8" s="15">
        <f t="shared" si="1"/>
        <v>1.470641466504641E-2</v>
      </c>
    </row>
    <row r="9" spans="1:12" x14ac:dyDescent="0.2">
      <c r="A9" s="13">
        <v>1</v>
      </c>
      <c r="B9" s="13">
        <v>5</v>
      </c>
      <c r="C9" s="13" t="s">
        <v>4</v>
      </c>
      <c r="D9" s="13" t="s">
        <v>110</v>
      </c>
      <c r="E9" s="14">
        <v>208286</v>
      </c>
      <c r="F9" s="14">
        <v>1202</v>
      </c>
      <c r="G9" s="14">
        <v>1890</v>
      </c>
      <c r="H9" s="14">
        <v>79</v>
      </c>
      <c r="I9" s="14">
        <v>0</v>
      </c>
      <c r="J9" s="14">
        <v>0</v>
      </c>
      <c r="K9" s="14">
        <f t="shared" si="0"/>
        <v>3092</v>
      </c>
      <c r="L9" s="15">
        <f t="shared" si="1"/>
        <v>1.4844972777815119E-2</v>
      </c>
    </row>
    <row r="10" spans="1:12" x14ac:dyDescent="0.2">
      <c r="A10" s="13">
        <v>1</v>
      </c>
      <c r="B10" s="13">
        <v>6</v>
      </c>
      <c r="C10" s="13" t="s">
        <v>5</v>
      </c>
      <c r="D10" s="13" t="s">
        <v>110</v>
      </c>
      <c r="E10" s="14">
        <v>407264</v>
      </c>
      <c r="F10" s="14">
        <v>2051</v>
      </c>
      <c r="G10" s="14">
        <v>2605</v>
      </c>
      <c r="H10" s="14">
        <v>60</v>
      </c>
      <c r="I10" s="14">
        <v>0</v>
      </c>
      <c r="J10" s="14">
        <v>0</v>
      </c>
      <c r="K10" s="14">
        <f t="shared" si="0"/>
        <v>4656</v>
      </c>
      <c r="L10" s="15">
        <f t="shared" si="1"/>
        <v>1.1432387836882218E-2</v>
      </c>
    </row>
    <row r="11" spans="1:12" x14ac:dyDescent="0.2">
      <c r="A11" s="13">
        <v>1</v>
      </c>
      <c r="B11" s="13">
        <v>96</v>
      </c>
      <c r="C11" s="13" t="s">
        <v>95</v>
      </c>
      <c r="D11" s="13" t="s">
        <v>110</v>
      </c>
      <c r="E11" s="14">
        <v>170027</v>
      </c>
      <c r="F11" s="14">
        <v>242</v>
      </c>
      <c r="G11" s="14">
        <v>1060</v>
      </c>
      <c r="H11" s="14">
        <v>1840</v>
      </c>
      <c r="I11" s="14">
        <v>0</v>
      </c>
      <c r="J11" s="14">
        <v>0</v>
      </c>
      <c r="K11" s="14">
        <f t="shared" si="0"/>
        <v>1302</v>
      </c>
      <c r="L11" s="15">
        <f t="shared" si="1"/>
        <v>7.6576073211901642E-3</v>
      </c>
    </row>
    <row r="12" spans="1:12" x14ac:dyDescent="0.2">
      <c r="A12" s="13">
        <v>1</v>
      </c>
      <c r="B12" s="13">
        <v>103</v>
      </c>
      <c r="C12" s="13" t="s">
        <v>102</v>
      </c>
      <c r="D12" s="13" t="s">
        <v>110</v>
      </c>
      <c r="E12" s="14">
        <v>154249</v>
      </c>
      <c r="F12" s="14">
        <v>9746</v>
      </c>
      <c r="G12" s="14">
        <v>13169</v>
      </c>
      <c r="H12" s="14">
        <v>35069</v>
      </c>
      <c r="I12" s="14">
        <v>0</v>
      </c>
      <c r="J12" s="14">
        <v>0</v>
      </c>
      <c r="K12" s="14">
        <f t="shared" si="0"/>
        <v>22915</v>
      </c>
      <c r="L12" s="15">
        <f t="shared" si="1"/>
        <v>0.1485584995688789</v>
      </c>
    </row>
    <row r="13" spans="1:12" x14ac:dyDescent="0.2">
      <c r="A13" s="13">
        <v>2</v>
      </c>
      <c r="B13" s="13">
        <v>7</v>
      </c>
      <c r="C13" s="13" t="s">
        <v>6</v>
      </c>
      <c r="D13" s="17" t="s">
        <v>111</v>
      </c>
      <c r="E13" s="14">
        <v>123360</v>
      </c>
      <c r="F13" s="14">
        <v>4375</v>
      </c>
      <c r="G13" s="14">
        <v>9069</v>
      </c>
      <c r="H13" s="14">
        <v>48030</v>
      </c>
      <c r="I13" s="14">
        <v>0</v>
      </c>
      <c r="J13" s="14">
        <v>0</v>
      </c>
      <c r="K13" s="14">
        <f t="shared" si="0"/>
        <v>13444</v>
      </c>
      <c r="L13" s="15">
        <f t="shared" si="1"/>
        <v>0.10898184176394293</v>
      </c>
    </row>
    <row r="14" spans="1:12" x14ac:dyDescent="0.2">
      <c r="A14" s="13">
        <v>3</v>
      </c>
      <c r="B14" s="13">
        <v>12</v>
      </c>
      <c r="C14" s="13" t="s">
        <v>11</v>
      </c>
      <c r="D14" s="17" t="s">
        <v>112</v>
      </c>
      <c r="E14" s="14">
        <v>877668</v>
      </c>
      <c r="F14" s="14">
        <v>1403</v>
      </c>
      <c r="G14" s="14">
        <v>1193</v>
      </c>
      <c r="H14" s="14">
        <v>16815</v>
      </c>
      <c r="I14" s="14">
        <v>0</v>
      </c>
      <c r="J14" s="14">
        <v>0</v>
      </c>
      <c r="K14" s="14">
        <f t="shared" si="0"/>
        <v>2596</v>
      </c>
      <c r="L14" s="15">
        <f t="shared" si="1"/>
        <v>2.9578382714192612E-3</v>
      </c>
    </row>
    <row r="15" spans="1:12" x14ac:dyDescent="0.2">
      <c r="A15" s="13">
        <v>3</v>
      </c>
      <c r="B15" s="13">
        <v>13</v>
      </c>
      <c r="C15" s="13" t="s">
        <v>12</v>
      </c>
      <c r="D15" s="17" t="s">
        <v>112</v>
      </c>
      <c r="E15" s="14">
        <v>594941</v>
      </c>
      <c r="F15" s="14">
        <v>2616</v>
      </c>
      <c r="G15" s="14">
        <v>2997</v>
      </c>
      <c r="H15" s="14">
        <v>23001</v>
      </c>
      <c r="I15" s="14">
        <v>0</v>
      </c>
      <c r="J15" s="14">
        <v>0</v>
      </c>
      <c r="K15" s="14">
        <f t="shared" si="0"/>
        <v>5613</v>
      </c>
      <c r="L15" s="15">
        <f t="shared" si="1"/>
        <v>9.4345489720829463E-3</v>
      </c>
    </row>
    <row r="16" spans="1:12" x14ac:dyDescent="0.2">
      <c r="A16" s="13">
        <v>3</v>
      </c>
      <c r="B16" s="13">
        <v>14</v>
      </c>
      <c r="C16" s="13" t="s">
        <v>13</v>
      </c>
      <c r="D16" s="17" t="s">
        <v>112</v>
      </c>
      <c r="E16" s="14">
        <v>178784</v>
      </c>
      <c r="F16" s="14">
        <v>2526</v>
      </c>
      <c r="G16" s="14">
        <v>3176</v>
      </c>
      <c r="H16" s="14">
        <v>99864</v>
      </c>
      <c r="I16" s="14">
        <v>0</v>
      </c>
      <c r="J16" s="14">
        <v>0</v>
      </c>
      <c r="K16" s="14">
        <f t="shared" si="0"/>
        <v>5702</v>
      </c>
      <c r="L16" s="15">
        <f t="shared" si="1"/>
        <v>3.1893234293896545E-2</v>
      </c>
    </row>
    <row r="17" spans="1:12" x14ac:dyDescent="0.2">
      <c r="A17" s="13">
        <v>3</v>
      </c>
      <c r="B17" s="13">
        <v>15</v>
      </c>
      <c r="C17" s="13" t="s">
        <v>14</v>
      </c>
      <c r="D17" s="17" t="s">
        <v>112</v>
      </c>
      <c r="E17" s="14">
        <v>3214630</v>
      </c>
      <c r="F17" s="14">
        <v>29</v>
      </c>
      <c r="G17" s="14">
        <v>0</v>
      </c>
      <c r="H17" s="14">
        <v>0</v>
      </c>
      <c r="I17" s="14">
        <v>0</v>
      </c>
      <c r="J17" s="14">
        <v>0</v>
      </c>
      <c r="K17" s="14">
        <f t="shared" si="0"/>
        <v>29</v>
      </c>
      <c r="L17" s="15">
        <f t="shared" si="1"/>
        <v>9.0212559454742843E-6</v>
      </c>
    </row>
    <row r="18" spans="1:12" x14ac:dyDescent="0.2">
      <c r="A18" s="13">
        <v>3</v>
      </c>
      <c r="B18" s="13">
        <v>16</v>
      </c>
      <c r="C18" s="13" t="s">
        <v>15</v>
      </c>
      <c r="D18" s="17" t="s">
        <v>112</v>
      </c>
      <c r="E18" s="14">
        <v>1102997</v>
      </c>
      <c r="F18" s="14">
        <v>3325</v>
      </c>
      <c r="G18" s="14">
        <v>5751</v>
      </c>
      <c r="H18" s="14">
        <v>31060</v>
      </c>
      <c r="I18" s="14">
        <v>0</v>
      </c>
      <c r="J18" s="14">
        <v>0</v>
      </c>
      <c r="K18" s="14">
        <f t="shared" si="0"/>
        <v>9076</v>
      </c>
      <c r="L18" s="15">
        <f t="shared" si="1"/>
        <v>8.22849019534958E-3</v>
      </c>
    </row>
    <row r="19" spans="1:12" x14ac:dyDescent="0.2">
      <c r="A19" s="13">
        <v>3</v>
      </c>
      <c r="B19" s="13">
        <v>17</v>
      </c>
      <c r="C19" s="13" t="s">
        <v>16</v>
      </c>
      <c r="D19" s="17" t="s">
        <v>112</v>
      </c>
      <c r="E19" s="14">
        <v>1253157</v>
      </c>
      <c r="F19" s="14">
        <v>5649</v>
      </c>
      <c r="G19" s="14">
        <v>7221</v>
      </c>
      <c r="H19" s="14">
        <v>74380</v>
      </c>
      <c r="I19" s="14">
        <v>0</v>
      </c>
      <c r="J19" s="14">
        <v>0</v>
      </c>
      <c r="K19" s="14">
        <f t="shared" si="0"/>
        <v>12870</v>
      </c>
      <c r="L19" s="15">
        <f t="shared" si="1"/>
        <v>1.0270061931585587E-2</v>
      </c>
    </row>
    <row r="20" spans="1:12" x14ac:dyDescent="0.2">
      <c r="A20" s="13">
        <v>3</v>
      </c>
      <c r="B20" s="13">
        <v>18</v>
      </c>
      <c r="C20" s="13" t="s">
        <v>17</v>
      </c>
      <c r="D20" s="17" t="s">
        <v>112</v>
      </c>
      <c r="E20" s="14">
        <v>534506</v>
      </c>
      <c r="F20" s="14">
        <v>569</v>
      </c>
      <c r="G20" s="14">
        <v>1345</v>
      </c>
      <c r="H20" s="14">
        <v>3173</v>
      </c>
      <c r="I20" s="14">
        <v>0</v>
      </c>
      <c r="J20" s="14">
        <v>0</v>
      </c>
      <c r="K20" s="14">
        <f t="shared" si="0"/>
        <v>1914</v>
      </c>
      <c r="L20" s="15">
        <f t="shared" si="1"/>
        <v>3.5808765476907649E-3</v>
      </c>
    </row>
    <row r="21" spans="1:12" x14ac:dyDescent="0.2">
      <c r="A21" s="13">
        <v>3</v>
      </c>
      <c r="B21" s="13">
        <v>19</v>
      </c>
      <c r="C21" s="13" t="s">
        <v>18</v>
      </c>
      <c r="D21" s="17" t="s">
        <v>112</v>
      </c>
      <c r="E21" s="14">
        <v>351654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f t="shared" si="0"/>
        <v>0</v>
      </c>
      <c r="L21" s="15">
        <f t="shared" si="1"/>
        <v>0</v>
      </c>
    </row>
    <row r="22" spans="1:12" x14ac:dyDescent="0.2">
      <c r="A22" s="13">
        <v>3</v>
      </c>
      <c r="B22" s="13">
        <v>20</v>
      </c>
      <c r="C22" s="13" t="s">
        <v>19</v>
      </c>
      <c r="D22" s="17" t="s">
        <v>112</v>
      </c>
      <c r="E22" s="14">
        <v>404476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f t="shared" si="0"/>
        <v>0</v>
      </c>
      <c r="L22" s="15">
        <f t="shared" si="1"/>
        <v>0</v>
      </c>
    </row>
    <row r="23" spans="1:12" x14ac:dyDescent="0.2">
      <c r="A23" s="13">
        <v>3</v>
      </c>
      <c r="B23" s="13">
        <v>97</v>
      </c>
      <c r="C23" s="13" t="s">
        <v>96</v>
      </c>
      <c r="D23" s="17" t="s">
        <v>112</v>
      </c>
      <c r="E23" s="14">
        <v>332457</v>
      </c>
      <c r="F23" s="14">
        <v>1866</v>
      </c>
      <c r="G23" s="14">
        <v>3602</v>
      </c>
      <c r="H23" s="14">
        <v>52083</v>
      </c>
      <c r="I23" s="14">
        <v>0</v>
      </c>
      <c r="J23" s="14">
        <v>0</v>
      </c>
      <c r="K23" s="14">
        <f t="shared" si="0"/>
        <v>5468</v>
      </c>
      <c r="L23" s="15">
        <f t="shared" si="1"/>
        <v>1.6447239793416894E-2</v>
      </c>
    </row>
    <row r="24" spans="1:12" x14ac:dyDescent="0.2">
      <c r="A24" s="13">
        <v>3</v>
      </c>
      <c r="B24" s="13">
        <v>98</v>
      </c>
      <c r="C24" s="13" t="s">
        <v>97</v>
      </c>
      <c r="D24" s="17" t="s">
        <v>112</v>
      </c>
      <c r="E24" s="14">
        <v>227327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f t="shared" si="0"/>
        <v>0</v>
      </c>
      <c r="L24" s="15">
        <f t="shared" si="1"/>
        <v>0</v>
      </c>
    </row>
    <row r="25" spans="1:12" x14ac:dyDescent="0.2">
      <c r="A25" s="13">
        <v>3</v>
      </c>
      <c r="B25" s="13">
        <v>108</v>
      </c>
      <c r="C25" s="13" t="s">
        <v>103</v>
      </c>
      <c r="D25" s="17" t="s">
        <v>112</v>
      </c>
      <c r="E25" s="14">
        <v>870407</v>
      </c>
      <c r="F25" s="14">
        <v>4</v>
      </c>
      <c r="G25" s="14">
        <v>3</v>
      </c>
      <c r="H25" s="14">
        <v>0</v>
      </c>
      <c r="I25" s="14">
        <v>0</v>
      </c>
      <c r="J25" s="14">
        <v>0</v>
      </c>
      <c r="K25" s="14">
        <f t="shared" si="0"/>
        <v>7</v>
      </c>
      <c r="L25" s="15">
        <f t="shared" si="1"/>
        <v>8.0422147340267249E-6</v>
      </c>
    </row>
    <row r="26" spans="1:12" x14ac:dyDescent="0.2">
      <c r="A26" s="13">
        <v>4</v>
      </c>
      <c r="B26" s="13">
        <v>21</v>
      </c>
      <c r="C26" s="13" t="s">
        <v>20</v>
      </c>
      <c r="D26" s="17" t="s">
        <v>113</v>
      </c>
      <c r="E26" s="14">
        <v>532616</v>
      </c>
      <c r="F26" s="14">
        <v>5885</v>
      </c>
      <c r="G26" s="14">
        <v>10385</v>
      </c>
      <c r="H26" s="14">
        <v>9567</v>
      </c>
      <c r="I26" s="14">
        <v>139</v>
      </c>
      <c r="J26" s="14">
        <v>0</v>
      </c>
      <c r="K26" s="14">
        <f t="shared" si="0"/>
        <v>16270</v>
      </c>
      <c r="L26" s="15">
        <f t="shared" si="1"/>
        <v>3.054733616714481E-2</v>
      </c>
    </row>
    <row r="27" spans="1:12" x14ac:dyDescent="0.2">
      <c r="A27" s="13">
        <v>4</v>
      </c>
      <c r="B27" s="13">
        <v>22</v>
      </c>
      <c r="C27" s="13" t="s">
        <v>21</v>
      </c>
      <c r="D27" s="17" t="s">
        <v>113</v>
      </c>
      <c r="E27" s="14">
        <v>540958</v>
      </c>
      <c r="F27" s="14">
        <v>7</v>
      </c>
      <c r="G27" s="14">
        <v>10134</v>
      </c>
      <c r="H27" s="14">
        <v>36448</v>
      </c>
      <c r="I27" s="14">
        <v>74799</v>
      </c>
      <c r="J27" s="14">
        <v>0</v>
      </c>
      <c r="K27" s="14">
        <f t="shared" si="0"/>
        <v>10141</v>
      </c>
      <c r="L27" s="15">
        <f t="shared" si="1"/>
        <v>1.8746372176767882E-2</v>
      </c>
    </row>
    <row r="28" spans="1:12" x14ac:dyDescent="0.2">
      <c r="A28" s="13">
        <v>5</v>
      </c>
      <c r="B28" s="13">
        <v>23</v>
      </c>
      <c r="C28" s="13" t="s">
        <v>22</v>
      </c>
      <c r="D28" s="17" t="s">
        <v>114</v>
      </c>
      <c r="E28" s="14">
        <v>924024</v>
      </c>
      <c r="F28" s="14">
        <v>458</v>
      </c>
      <c r="G28" s="14">
        <v>542</v>
      </c>
      <c r="H28" s="14">
        <v>715</v>
      </c>
      <c r="I28" s="14">
        <v>99</v>
      </c>
      <c r="J28" s="14">
        <v>0</v>
      </c>
      <c r="K28" s="14">
        <f t="shared" si="0"/>
        <v>1000</v>
      </c>
      <c r="L28" s="15">
        <f t="shared" si="1"/>
        <v>1.0822229725634832E-3</v>
      </c>
    </row>
    <row r="29" spans="1:12" x14ac:dyDescent="0.2">
      <c r="A29" s="13">
        <v>5</v>
      </c>
      <c r="B29" s="13">
        <v>24</v>
      </c>
      <c r="C29" s="13" t="s">
        <v>23</v>
      </c>
      <c r="D29" s="17" t="s">
        <v>114</v>
      </c>
      <c r="E29" s="14">
        <v>852139</v>
      </c>
      <c r="F29" s="14">
        <v>870</v>
      </c>
      <c r="G29" s="14">
        <v>1699</v>
      </c>
      <c r="H29" s="14">
        <v>1159</v>
      </c>
      <c r="I29" s="14">
        <v>360</v>
      </c>
      <c r="J29" s="14">
        <v>1897</v>
      </c>
      <c r="K29" s="14">
        <f t="shared" si="0"/>
        <v>2569</v>
      </c>
      <c r="L29" s="15">
        <f t="shared" si="1"/>
        <v>3.0147663702752721E-3</v>
      </c>
    </row>
    <row r="30" spans="1:12" x14ac:dyDescent="0.2">
      <c r="A30" s="13">
        <v>5</v>
      </c>
      <c r="B30" s="13">
        <v>25</v>
      </c>
      <c r="C30" s="13" t="s">
        <v>24</v>
      </c>
      <c r="D30" s="17" t="s">
        <v>114</v>
      </c>
      <c r="E30" s="14">
        <v>198676</v>
      </c>
      <c r="F30" s="14">
        <v>365</v>
      </c>
      <c r="G30" s="14">
        <v>1790</v>
      </c>
      <c r="H30" s="14">
        <v>3734</v>
      </c>
      <c r="I30" s="14">
        <v>2288</v>
      </c>
      <c r="J30" s="14">
        <v>3052</v>
      </c>
      <c r="K30" s="14">
        <f t="shared" si="0"/>
        <v>2155</v>
      </c>
      <c r="L30" s="15">
        <f t="shared" si="1"/>
        <v>1.0846805854758501E-2</v>
      </c>
    </row>
    <row r="31" spans="1:12" x14ac:dyDescent="0.2">
      <c r="A31" s="13">
        <v>5</v>
      </c>
      <c r="B31" s="13">
        <v>26</v>
      </c>
      <c r="C31" s="13" t="s">
        <v>25</v>
      </c>
      <c r="D31" s="17" t="s">
        <v>114</v>
      </c>
      <c r="E31" s="14">
        <v>877890</v>
      </c>
      <c r="F31" s="14">
        <v>53</v>
      </c>
      <c r="G31" s="14">
        <v>135</v>
      </c>
      <c r="H31" s="14">
        <v>65</v>
      </c>
      <c r="I31" s="14">
        <v>719</v>
      </c>
      <c r="J31" s="14">
        <v>489</v>
      </c>
      <c r="K31" s="14">
        <f t="shared" si="0"/>
        <v>188</v>
      </c>
      <c r="L31" s="15">
        <f t="shared" si="1"/>
        <v>2.1414983653988542E-4</v>
      </c>
    </row>
    <row r="32" spans="1:12" x14ac:dyDescent="0.2">
      <c r="A32" s="13">
        <v>5</v>
      </c>
      <c r="B32" s="13">
        <v>27</v>
      </c>
      <c r="C32" s="13" t="s">
        <v>26</v>
      </c>
      <c r="D32" s="17" t="s">
        <v>114</v>
      </c>
      <c r="E32" s="14">
        <v>836916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f t="shared" si="0"/>
        <v>0</v>
      </c>
      <c r="L32" s="15">
        <f t="shared" si="1"/>
        <v>0</v>
      </c>
    </row>
    <row r="33" spans="1:12" x14ac:dyDescent="0.2">
      <c r="A33" s="13">
        <v>5</v>
      </c>
      <c r="B33" s="13">
        <v>28</v>
      </c>
      <c r="C33" s="13" t="s">
        <v>27</v>
      </c>
      <c r="D33" s="17" t="s">
        <v>114</v>
      </c>
      <c r="E33" s="14">
        <v>929198</v>
      </c>
      <c r="F33" s="14">
        <v>3</v>
      </c>
      <c r="G33" s="14">
        <v>269</v>
      </c>
      <c r="H33" s="14">
        <v>398</v>
      </c>
      <c r="I33" s="14">
        <v>43</v>
      </c>
      <c r="J33" s="14">
        <v>571</v>
      </c>
      <c r="K33" s="14">
        <f t="shared" si="0"/>
        <v>272</v>
      </c>
      <c r="L33" s="15">
        <f t="shared" si="1"/>
        <v>2.9272555472568815E-4</v>
      </c>
    </row>
    <row r="34" spans="1:12" x14ac:dyDescent="0.2">
      <c r="A34" s="13">
        <v>5</v>
      </c>
      <c r="B34" s="13">
        <v>29</v>
      </c>
      <c r="C34" s="13" t="s">
        <v>28</v>
      </c>
      <c r="D34" s="17" t="s">
        <v>114</v>
      </c>
      <c r="E34" s="14">
        <v>228902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f t="shared" si="0"/>
        <v>0</v>
      </c>
      <c r="L34" s="15">
        <f t="shared" si="1"/>
        <v>0</v>
      </c>
    </row>
    <row r="35" spans="1:12" x14ac:dyDescent="0.2">
      <c r="A35" s="13">
        <v>6</v>
      </c>
      <c r="B35" s="13">
        <v>30</v>
      </c>
      <c r="C35" s="13" t="s">
        <v>29</v>
      </c>
      <c r="D35" s="17" t="s">
        <v>115</v>
      </c>
      <c r="E35" s="14">
        <v>518442</v>
      </c>
      <c r="F35" s="14">
        <v>1363</v>
      </c>
      <c r="G35" s="14">
        <v>1645</v>
      </c>
      <c r="H35" s="14">
        <v>1675</v>
      </c>
      <c r="I35" s="14">
        <v>313</v>
      </c>
      <c r="J35" s="14">
        <v>0</v>
      </c>
      <c r="K35" s="14">
        <f t="shared" si="0"/>
        <v>3008</v>
      </c>
      <c r="L35" s="15">
        <f t="shared" si="1"/>
        <v>5.801999066433661E-3</v>
      </c>
    </row>
    <row r="36" spans="1:12" x14ac:dyDescent="0.2">
      <c r="A36" s="13">
        <v>6</v>
      </c>
      <c r="B36" s="13">
        <v>31</v>
      </c>
      <c r="C36" s="13" t="s">
        <v>30</v>
      </c>
      <c r="D36" s="17" t="s">
        <v>115</v>
      </c>
      <c r="E36" s="14">
        <v>137899</v>
      </c>
      <c r="F36" s="14">
        <v>1</v>
      </c>
      <c r="G36" s="14">
        <v>32</v>
      </c>
      <c r="H36" s="14">
        <v>25</v>
      </c>
      <c r="I36" s="14">
        <v>1</v>
      </c>
      <c r="J36" s="14">
        <v>0</v>
      </c>
      <c r="K36" s="14">
        <f t="shared" si="0"/>
        <v>33</v>
      </c>
      <c r="L36" s="15">
        <f t="shared" si="1"/>
        <v>2.3930557872065786E-4</v>
      </c>
    </row>
    <row r="37" spans="1:12" x14ac:dyDescent="0.2">
      <c r="A37" s="13">
        <v>6</v>
      </c>
      <c r="B37" s="13">
        <v>32</v>
      </c>
      <c r="C37" s="13" t="s">
        <v>31</v>
      </c>
      <c r="D37" s="17" t="s">
        <v>115</v>
      </c>
      <c r="E37" s="14">
        <v>228833</v>
      </c>
      <c r="F37" s="14">
        <v>44</v>
      </c>
      <c r="G37" s="14">
        <v>602</v>
      </c>
      <c r="H37" s="14">
        <v>94</v>
      </c>
      <c r="I37" s="14">
        <v>174</v>
      </c>
      <c r="J37" s="14">
        <v>0</v>
      </c>
      <c r="K37" s="14">
        <f t="shared" si="0"/>
        <v>646</v>
      </c>
      <c r="L37" s="15">
        <f t="shared" si="1"/>
        <v>2.8230194071659246E-3</v>
      </c>
    </row>
    <row r="38" spans="1:12" x14ac:dyDescent="0.2">
      <c r="A38" s="13">
        <v>6</v>
      </c>
      <c r="B38" s="13">
        <v>93</v>
      </c>
      <c r="C38" s="13" t="s">
        <v>92</v>
      </c>
      <c r="D38" s="17" t="s">
        <v>115</v>
      </c>
      <c r="E38" s="14">
        <v>309473</v>
      </c>
      <c r="F38" s="14">
        <v>149</v>
      </c>
      <c r="G38" s="14">
        <v>154</v>
      </c>
      <c r="H38" s="14">
        <v>23</v>
      </c>
      <c r="I38" s="14">
        <v>685</v>
      </c>
      <c r="J38" s="14">
        <v>103</v>
      </c>
      <c r="K38" s="14">
        <f t="shared" si="0"/>
        <v>303</v>
      </c>
      <c r="L38" s="15">
        <f t="shared" si="1"/>
        <v>9.7908379729410959E-4</v>
      </c>
    </row>
    <row r="39" spans="1:12" x14ac:dyDescent="0.2">
      <c r="A39" s="13">
        <v>7</v>
      </c>
      <c r="B39" s="13">
        <v>8</v>
      </c>
      <c r="C39" s="13" t="s">
        <v>7</v>
      </c>
      <c r="D39" s="17" t="s">
        <v>116</v>
      </c>
      <c r="E39" s="14">
        <v>208670</v>
      </c>
      <c r="F39" s="14">
        <v>1027</v>
      </c>
      <c r="G39" s="14">
        <v>22369</v>
      </c>
      <c r="H39" s="14">
        <v>73088</v>
      </c>
      <c r="I39" s="14">
        <v>42963</v>
      </c>
      <c r="J39" s="14">
        <v>0</v>
      </c>
      <c r="K39" s="14">
        <f t="shared" si="0"/>
        <v>23396</v>
      </c>
      <c r="L39" s="15">
        <f t="shared" si="1"/>
        <v>0.11211961470264054</v>
      </c>
    </row>
    <row r="40" spans="1:12" x14ac:dyDescent="0.2">
      <c r="A40" s="13">
        <v>7</v>
      </c>
      <c r="B40" s="13">
        <v>9</v>
      </c>
      <c r="C40" s="13" t="s">
        <v>8</v>
      </c>
      <c r="D40" s="17" t="s">
        <v>116</v>
      </c>
      <c r="E40" s="14">
        <v>268038</v>
      </c>
      <c r="F40" s="14">
        <v>758</v>
      </c>
      <c r="G40" s="14">
        <v>9741</v>
      </c>
      <c r="H40" s="14">
        <v>38545</v>
      </c>
      <c r="I40" s="14">
        <v>45556</v>
      </c>
      <c r="J40" s="14">
        <v>0</v>
      </c>
      <c r="K40" s="14">
        <f t="shared" si="0"/>
        <v>10499</v>
      </c>
      <c r="L40" s="15">
        <f t="shared" si="1"/>
        <v>3.916981920473963E-2</v>
      </c>
    </row>
    <row r="41" spans="1:12" x14ac:dyDescent="0.2">
      <c r="A41" s="13">
        <v>7</v>
      </c>
      <c r="B41" s="13">
        <v>10</v>
      </c>
      <c r="C41" s="13" t="s">
        <v>9</v>
      </c>
      <c r="D41" s="17" t="s">
        <v>116</v>
      </c>
      <c r="E41" s="14">
        <v>817402</v>
      </c>
      <c r="F41" s="14">
        <v>5234</v>
      </c>
      <c r="G41" s="14">
        <v>59354</v>
      </c>
      <c r="H41" s="14">
        <v>149991</v>
      </c>
      <c r="I41" s="14">
        <v>326338</v>
      </c>
      <c r="J41" s="14">
        <v>0</v>
      </c>
      <c r="K41" s="14">
        <f t="shared" ref="K41:K77" si="2">F41+G41</f>
        <v>64588</v>
      </c>
      <c r="L41" s="15">
        <f t="shared" si="1"/>
        <v>7.901620010716881E-2</v>
      </c>
    </row>
    <row r="42" spans="1:12" x14ac:dyDescent="0.2">
      <c r="A42" s="13">
        <v>7</v>
      </c>
      <c r="B42" s="13">
        <v>11</v>
      </c>
      <c r="C42" s="13" t="s">
        <v>10</v>
      </c>
      <c r="D42" s="17" t="s">
        <v>116</v>
      </c>
      <c r="E42" s="14">
        <v>215117</v>
      </c>
      <c r="F42" s="14">
        <v>1535</v>
      </c>
      <c r="G42" s="14">
        <v>5822</v>
      </c>
      <c r="H42" s="14">
        <v>32408</v>
      </c>
      <c r="I42" s="14">
        <v>77608</v>
      </c>
      <c r="J42" s="14">
        <v>0</v>
      </c>
      <c r="K42" s="14">
        <f t="shared" si="2"/>
        <v>7357</v>
      </c>
      <c r="L42" s="15">
        <f t="shared" si="1"/>
        <v>3.4199993491913702E-2</v>
      </c>
    </row>
    <row r="43" spans="1:12" x14ac:dyDescent="0.2">
      <c r="A43" s="13">
        <v>8</v>
      </c>
      <c r="B43" s="13">
        <v>33</v>
      </c>
      <c r="C43" s="13" t="s">
        <v>32</v>
      </c>
      <c r="D43" s="17" t="s">
        <v>117</v>
      </c>
      <c r="E43" s="14">
        <v>283435</v>
      </c>
      <c r="F43" s="14">
        <v>1078</v>
      </c>
      <c r="G43" s="14">
        <v>5756</v>
      </c>
      <c r="H43" s="14">
        <v>1561</v>
      </c>
      <c r="I43" s="14">
        <v>0</v>
      </c>
      <c r="J43" s="14">
        <v>0</v>
      </c>
      <c r="K43" s="14">
        <f t="shared" si="2"/>
        <v>6834</v>
      </c>
      <c r="L43" s="15">
        <f t="shared" si="1"/>
        <v>2.4111348280910966E-2</v>
      </c>
    </row>
    <row r="44" spans="1:12" x14ac:dyDescent="0.2">
      <c r="A44" s="13">
        <v>8</v>
      </c>
      <c r="B44" s="13">
        <v>34</v>
      </c>
      <c r="C44" s="13" t="s">
        <v>33</v>
      </c>
      <c r="D44" s="17" t="s">
        <v>117</v>
      </c>
      <c r="E44" s="14">
        <v>448916</v>
      </c>
      <c r="F44" s="14">
        <v>2745</v>
      </c>
      <c r="G44" s="14">
        <v>10243</v>
      </c>
      <c r="H44" s="14">
        <v>3928</v>
      </c>
      <c r="I44" s="14">
        <v>0</v>
      </c>
      <c r="J44" s="14">
        <v>0</v>
      </c>
      <c r="K44" s="14">
        <f t="shared" si="2"/>
        <v>12988</v>
      </c>
      <c r="L44" s="15">
        <f t="shared" si="1"/>
        <v>2.8931915993192489E-2</v>
      </c>
    </row>
    <row r="45" spans="1:12" x14ac:dyDescent="0.2">
      <c r="A45" s="13">
        <v>8</v>
      </c>
      <c r="B45" s="13">
        <v>35</v>
      </c>
      <c r="C45" s="13" t="s">
        <v>34</v>
      </c>
      <c r="D45" s="17" t="s">
        <v>117</v>
      </c>
      <c r="E45" s="14">
        <v>525586</v>
      </c>
      <c r="F45" s="14">
        <v>2370</v>
      </c>
      <c r="G45" s="14">
        <v>7995</v>
      </c>
      <c r="H45" s="14">
        <v>825</v>
      </c>
      <c r="I45" s="14">
        <v>0</v>
      </c>
      <c r="J45" s="14">
        <v>0</v>
      </c>
      <c r="K45" s="14">
        <f t="shared" si="2"/>
        <v>10365</v>
      </c>
      <c r="L45" s="15">
        <f t="shared" si="1"/>
        <v>1.9720844923571023E-2</v>
      </c>
    </row>
    <row r="46" spans="1:12" x14ac:dyDescent="0.2">
      <c r="A46" s="13">
        <v>8</v>
      </c>
      <c r="B46" s="13">
        <v>36</v>
      </c>
      <c r="C46" s="13" t="s">
        <v>35</v>
      </c>
      <c r="D46" s="17" t="s">
        <v>117</v>
      </c>
      <c r="E46" s="14">
        <v>701751</v>
      </c>
      <c r="F46" s="14">
        <v>2100</v>
      </c>
      <c r="G46" s="14">
        <v>8579</v>
      </c>
      <c r="H46" s="14">
        <v>3129</v>
      </c>
      <c r="I46" s="14">
        <v>2112</v>
      </c>
      <c r="J46" s="14">
        <v>402</v>
      </c>
      <c r="K46" s="14">
        <f t="shared" si="2"/>
        <v>10679</v>
      </c>
      <c r="L46" s="15">
        <f t="shared" si="1"/>
        <v>1.5217648425153652E-2</v>
      </c>
    </row>
    <row r="47" spans="1:12" x14ac:dyDescent="0.2">
      <c r="A47" s="13">
        <v>8</v>
      </c>
      <c r="B47" s="13">
        <v>37</v>
      </c>
      <c r="C47" s="13" t="s">
        <v>36</v>
      </c>
      <c r="D47" s="17" t="s">
        <v>117</v>
      </c>
      <c r="E47" s="14">
        <v>1010812</v>
      </c>
      <c r="F47" s="14">
        <v>1597</v>
      </c>
      <c r="G47" s="14">
        <v>11591</v>
      </c>
      <c r="H47" s="14">
        <v>3663</v>
      </c>
      <c r="I47" s="14">
        <v>23012</v>
      </c>
      <c r="J47" s="14">
        <v>51285</v>
      </c>
      <c r="K47" s="14">
        <f t="shared" si="2"/>
        <v>13188</v>
      </c>
      <c r="L47" s="15">
        <f t="shared" si="1"/>
        <v>1.304693652232067E-2</v>
      </c>
    </row>
    <row r="48" spans="1:12" x14ac:dyDescent="0.2">
      <c r="A48" s="13">
        <v>8</v>
      </c>
      <c r="B48" s="13">
        <v>38</v>
      </c>
      <c r="C48" s="13" t="s">
        <v>37</v>
      </c>
      <c r="D48" s="17" t="s">
        <v>117</v>
      </c>
      <c r="E48" s="14">
        <v>339573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f t="shared" si="2"/>
        <v>0</v>
      </c>
      <c r="L48" s="15">
        <f t="shared" si="1"/>
        <v>0</v>
      </c>
    </row>
    <row r="49" spans="1:12" x14ac:dyDescent="0.2">
      <c r="A49" s="13">
        <v>8</v>
      </c>
      <c r="B49" s="13">
        <v>39</v>
      </c>
      <c r="C49" s="13" t="s">
        <v>38</v>
      </c>
      <c r="D49" s="17" t="s">
        <v>117</v>
      </c>
      <c r="E49" s="14">
        <v>385631</v>
      </c>
      <c r="F49" s="14">
        <v>510</v>
      </c>
      <c r="G49" s="14">
        <v>1921</v>
      </c>
      <c r="H49" s="14">
        <v>471</v>
      </c>
      <c r="I49" s="14">
        <v>132</v>
      </c>
      <c r="J49" s="14">
        <v>1107</v>
      </c>
      <c r="K49" s="14">
        <f t="shared" si="2"/>
        <v>2431</v>
      </c>
      <c r="L49" s="15">
        <f t="shared" si="1"/>
        <v>6.303953779649458E-3</v>
      </c>
    </row>
    <row r="50" spans="1:12" x14ac:dyDescent="0.2">
      <c r="A50" s="13">
        <v>8</v>
      </c>
      <c r="B50" s="13">
        <v>40</v>
      </c>
      <c r="C50" s="13" t="s">
        <v>39</v>
      </c>
      <c r="D50" s="17" t="s">
        <v>117</v>
      </c>
      <c r="E50" s="14">
        <v>391293</v>
      </c>
      <c r="F50" s="14">
        <v>8062</v>
      </c>
      <c r="G50" s="14">
        <v>9299</v>
      </c>
      <c r="H50" s="14">
        <v>4674</v>
      </c>
      <c r="I50" s="14">
        <v>3252</v>
      </c>
      <c r="J50" s="14">
        <v>0</v>
      </c>
      <c r="K50" s="14">
        <f t="shared" si="2"/>
        <v>17361</v>
      </c>
      <c r="L50" s="15">
        <f t="shared" si="1"/>
        <v>4.4368286680313729E-2</v>
      </c>
    </row>
    <row r="51" spans="1:12" x14ac:dyDescent="0.2">
      <c r="A51" s="13">
        <v>8</v>
      </c>
      <c r="B51" s="13">
        <v>99</v>
      </c>
      <c r="C51" s="13" t="s">
        <v>98</v>
      </c>
      <c r="D51" s="17" t="s">
        <v>117</v>
      </c>
      <c r="E51" s="14">
        <v>338369</v>
      </c>
      <c r="F51" s="14">
        <v>2302</v>
      </c>
      <c r="G51" s="14">
        <v>6164</v>
      </c>
      <c r="H51" s="14">
        <v>387</v>
      </c>
      <c r="I51" s="14">
        <v>0</v>
      </c>
      <c r="J51" s="14">
        <v>0</v>
      </c>
      <c r="K51" s="14">
        <f t="shared" si="2"/>
        <v>8466</v>
      </c>
      <c r="L51" s="15">
        <f t="shared" si="1"/>
        <v>2.5020022519793478E-2</v>
      </c>
    </row>
    <row r="52" spans="1:12" x14ac:dyDescent="0.2">
      <c r="A52" s="13">
        <v>9</v>
      </c>
      <c r="B52" s="13">
        <v>45</v>
      </c>
      <c r="C52" s="13" t="s">
        <v>44</v>
      </c>
      <c r="D52" s="17" t="s">
        <v>118</v>
      </c>
      <c r="E52" s="14">
        <v>188483</v>
      </c>
      <c r="F52" s="14">
        <v>4318</v>
      </c>
      <c r="G52" s="14">
        <v>10738</v>
      </c>
      <c r="H52" s="14">
        <v>22007</v>
      </c>
      <c r="I52" s="14">
        <v>13740</v>
      </c>
      <c r="J52" s="14">
        <v>0</v>
      </c>
      <c r="K52" s="14">
        <f t="shared" si="2"/>
        <v>15056</v>
      </c>
      <c r="L52" s="15">
        <f t="shared" si="1"/>
        <v>7.9879883066377333E-2</v>
      </c>
    </row>
    <row r="53" spans="1:12" x14ac:dyDescent="0.2">
      <c r="A53" s="13">
        <v>9</v>
      </c>
      <c r="B53" s="13">
        <v>46</v>
      </c>
      <c r="C53" s="13" t="s">
        <v>45</v>
      </c>
      <c r="D53" s="17" t="s">
        <v>118</v>
      </c>
      <c r="E53" s="14">
        <v>382464</v>
      </c>
      <c r="F53" s="14">
        <v>5915</v>
      </c>
      <c r="G53" s="14">
        <v>33967</v>
      </c>
      <c r="H53" s="14">
        <v>29054</v>
      </c>
      <c r="I53" s="14">
        <v>38389</v>
      </c>
      <c r="J53" s="14">
        <v>0</v>
      </c>
      <c r="K53" s="14">
        <f t="shared" si="2"/>
        <v>39882</v>
      </c>
      <c r="L53" s="15">
        <f t="shared" si="1"/>
        <v>0.10427648092369478</v>
      </c>
    </row>
    <row r="54" spans="1:12" x14ac:dyDescent="0.2">
      <c r="A54" s="13">
        <v>9</v>
      </c>
      <c r="B54" s="13">
        <v>47</v>
      </c>
      <c r="C54" s="13" t="s">
        <v>46</v>
      </c>
      <c r="D54" s="17" t="s">
        <v>118</v>
      </c>
      <c r="E54" s="14">
        <v>289414</v>
      </c>
      <c r="F54" s="14">
        <v>798</v>
      </c>
      <c r="G54" s="14">
        <v>9867</v>
      </c>
      <c r="H54" s="14">
        <v>28817</v>
      </c>
      <c r="I54" s="14">
        <v>25855</v>
      </c>
      <c r="J54" s="14">
        <v>2257</v>
      </c>
      <c r="K54" s="14">
        <f t="shared" si="2"/>
        <v>10665</v>
      </c>
      <c r="L54" s="15">
        <f t="shared" si="1"/>
        <v>3.6850325139765182E-2</v>
      </c>
    </row>
    <row r="55" spans="1:12" x14ac:dyDescent="0.2">
      <c r="A55" s="13">
        <v>9</v>
      </c>
      <c r="B55" s="13">
        <v>48</v>
      </c>
      <c r="C55" s="13" t="s">
        <v>47</v>
      </c>
      <c r="D55" s="17" t="s">
        <v>118</v>
      </c>
      <c r="E55" s="14">
        <v>987260</v>
      </c>
      <c r="F55" s="14">
        <v>10711</v>
      </c>
      <c r="G55" s="14">
        <v>36469</v>
      </c>
      <c r="H55" s="14">
        <v>127029</v>
      </c>
      <c r="I55" s="14">
        <v>143087</v>
      </c>
      <c r="J55" s="14">
        <v>2818</v>
      </c>
      <c r="K55" s="14">
        <f t="shared" si="2"/>
        <v>47180</v>
      </c>
      <c r="L55" s="15">
        <f t="shared" si="1"/>
        <v>4.7788829690253831E-2</v>
      </c>
    </row>
    <row r="56" spans="1:12" x14ac:dyDescent="0.2">
      <c r="A56" s="13">
        <v>9</v>
      </c>
      <c r="B56" s="13">
        <v>49</v>
      </c>
      <c r="C56" s="13" t="s">
        <v>48</v>
      </c>
      <c r="D56" s="17" t="s">
        <v>118</v>
      </c>
      <c r="E56" s="14">
        <v>327262</v>
      </c>
      <c r="F56" s="14">
        <v>1118</v>
      </c>
      <c r="G56" s="14">
        <v>6414</v>
      </c>
      <c r="H56" s="14">
        <v>15193</v>
      </c>
      <c r="I56" s="14">
        <v>58499</v>
      </c>
      <c r="J56" s="14">
        <v>0</v>
      </c>
      <c r="K56" s="14">
        <f t="shared" si="2"/>
        <v>7532</v>
      </c>
      <c r="L56" s="15">
        <f t="shared" si="1"/>
        <v>2.3015198831517255E-2</v>
      </c>
    </row>
    <row r="57" spans="1:12" x14ac:dyDescent="0.2">
      <c r="A57" s="13">
        <v>9</v>
      </c>
      <c r="B57" s="13">
        <v>50</v>
      </c>
      <c r="C57" s="13" t="s">
        <v>49</v>
      </c>
      <c r="D57" s="17" t="s">
        <v>118</v>
      </c>
      <c r="E57" s="14">
        <v>417041</v>
      </c>
      <c r="F57" s="14">
        <v>2788</v>
      </c>
      <c r="G57" s="14">
        <v>8788</v>
      </c>
      <c r="H57" s="14">
        <v>15153</v>
      </c>
      <c r="I57" s="14">
        <v>73301</v>
      </c>
      <c r="J57" s="14">
        <v>0</v>
      </c>
      <c r="K57" s="14">
        <f t="shared" si="2"/>
        <v>11576</v>
      </c>
      <c r="L57" s="15">
        <f t="shared" si="1"/>
        <v>2.7757462695514351E-2</v>
      </c>
    </row>
    <row r="58" spans="1:12" x14ac:dyDescent="0.2">
      <c r="A58" s="13">
        <v>9</v>
      </c>
      <c r="B58" s="13">
        <v>51</v>
      </c>
      <c r="C58" s="13" t="s">
        <v>50</v>
      </c>
      <c r="D58" s="17" t="s">
        <v>118</v>
      </c>
      <c r="E58" s="14">
        <v>334926</v>
      </c>
      <c r="F58" s="14">
        <v>3158</v>
      </c>
      <c r="G58" s="14">
        <v>15476</v>
      </c>
      <c r="H58" s="14">
        <v>44525</v>
      </c>
      <c r="I58" s="14">
        <v>70414</v>
      </c>
      <c r="J58" s="14">
        <v>0</v>
      </c>
      <c r="K58" s="14">
        <f t="shared" si="2"/>
        <v>18634</v>
      </c>
      <c r="L58" s="15">
        <f t="shared" si="1"/>
        <v>5.5636170377934231E-2</v>
      </c>
    </row>
    <row r="59" spans="1:12" x14ac:dyDescent="0.2">
      <c r="A59" s="13">
        <v>9</v>
      </c>
      <c r="B59" s="13">
        <v>52</v>
      </c>
      <c r="C59" s="13" t="s">
        <v>51</v>
      </c>
      <c r="D59" s="17" t="s">
        <v>118</v>
      </c>
      <c r="E59" s="14">
        <v>261209</v>
      </c>
      <c r="F59" s="14">
        <v>2937</v>
      </c>
      <c r="G59" s="14">
        <v>10675</v>
      </c>
      <c r="H59" s="14">
        <v>26463</v>
      </c>
      <c r="I59" s="14">
        <v>130474</v>
      </c>
      <c r="J59" s="14">
        <v>0</v>
      </c>
      <c r="K59" s="14">
        <f t="shared" si="2"/>
        <v>13612</v>
      </c>
      <c r="L59" s="15">
        <f t="shared" si="1"/>
        <v>5.2111527550735233E-2</v>
      </c>
    </row>
    <row r="60" spans="1:12" x14ac:dyDescent="0.2">
      <c r="A60" s="13">
        <v>9</v>
      </c>
      <c r="B60" s="13">
        <v>53</v>
      </c>
      <c r="C60" s="13" t="s">
        <v>52</v>
      </c>
      <c r="D60" s="17" t="s">
        <v>118</v>
      </c>
      <c r="E60" s="14">
        <v>217009</v>
      </c>
      <c r="F60" s="14">
        <v>2932</v>
      </c>
      <c r="G60" s="14">
        <v>11969</v>
      </c>
      <c r="H60" s="14">
        <v>18208</v>
      </c>
      <c r="I60" s="14">
        <v>46959</v>
      </c>
      <c r="J60" s="14">
        <v>0</v>
      </c>
      <c r="K60" s="14">
        <f t="shared" si="2"/>
        <v>14901</v>
      </c>
      <c r="L60" s="15">
        <f t="shared" si="1"/>
        <v>6.8665354893115038E-2</v>
      </c>
    </row>
    <row r="61" spans="1:12" x14ac:dyDescent="0.2">
      <c r="A61" s="13">
        <v>9</v>
      </c>
      <c r="B61" s="13">
        <v>100</v>
      </c>
      <c r="C61" s="13" t="s">
        <v>99</v>
      </c>
      <c r="D61" s="17" t="s">
        <v>118</v>
      </c>
      <c r="E61" s="14">
        <v>258123</v>
      </c>
      <c r="F61" s="14">
        <v>331</v>
      </c>
      <c r="G61" s="14">
        <v>2202</v>
      </c>
      <c r="H61" s="14">
        <v>19814</v>
      </c>
      <c r="I61" s="14">
        <v>11551</v>
      </c>
      <c r="J61" s="14">
        <v>211</v>
      </c>
      <c r="K61" s="14">
        <f t="shared" si="2"/>
        <v>2533</v>
      </c>
      <c r="L61" s="15">
        <f t="shared" si="1"/>
        <v>9.8131510946331789E-3</v>
      </c>
    </row>
    <row r="62" spans="1:12" x14ac:dyDescent="0.2">
      <c r="A62" s="13">
        <v>10</v>
      </c>
      <c r="B62" s="13">
        <v>54</v>
      </c>
      <c r="C62" s="13" t="s">
        <v>53</v>
      </c>
      <c r="D62" s="17" t="s">
        <v>119</v>
      </c>
      <c r="E62" s="14">
        <v>640482</v>
      </c>
      <c r="F62" s="14">
        <v>621</v>
      </c>
      <c r="G62" s="14">
        <v>12267</v>
      </c>
      <c r="H62" s="14">
        <v>68431</v>
      </c>
      <c r="I62" s="14">
        <v>66949</v>
      </c>
      <c r="J62" s="14">
        <v>0</v>
      </c>
      <c r="K62" s="14">
        <f t="shared" si="2"/>
        <v>12888</v>
      </c>
      <c r="L62" s="15">
        <f t="shared" si="1"/>
        <v>2.0122345358651764E-2</v>
      </c>
    </row>
    <row r="63" spans="1:12" x14ac:dyDescent="0.2">
      <c r="A63" s="13">
        <v>10</v>
      </c>
      <c r="B63" s="13">
        <v>55</v>
      </c>
      <c r="C63" s="13" t="s">
        <v>54</v>
      </c>
      <c r="D63" s="17" t="s">
        <v>119</v>
      </c>
      <c r="E63" s="14">
        <v>218330</v>
      </c>
      <c r="F63" s="14">
        <v>710</v>
      </c>
      <c r="G63" s="14">
        <v>4430</v>
      </c>
      <c r="H63" s="14">
        <v>14693</v>
      </c>
      <c r="I63" s="14">
        <v>700</v>
      </c>
      <c r="J63" s="14">
        <v>0</v>
      </c>
      <c r="K63" s="14">
        <f t="shared" si="2"/>
        <v>5140</v>
      </c>
      <c r="L63" s="15">
        <f t="shared" si="1"/>
        <v>2.3542344157926075E-2</v>
      </c>
    </row>
    <row r="64" spans="1:12" x14ac:dyDescent="0.2">
      <c r="A64" s="13">
        <v>11</v>
      </c>
      <c r="B64" s="13">
        <v>41</v>
      </c>
      <c r="C64" s="13" t="s">
        <v>40</v>
      </c>
      <c r="D64" s="17" t="s">
        <v>120</v>
      </c>
      <c r="E64" s="14">
        <v>349818</v>
      </c>
      <c r="F64" s="14">
        <v>987</v>
      </c>
      <c r="G64" s="14">
        <v>4162</v>
      </c>
      <c r="H64" s="14">
        <v>5387</v>
      </c>
      <c r="I64" s="14">
        <v>2278</v>
      </c>
      <c r="J64" s="14">
        <v>0</v>
      </c>
      <c r="K64" s="14">
        <f t="shared" si="2"/>
        <v>5149</v>
      </c>
      <c r="L64" s="15">
        <f t="shared" si="1"/>
        <v>1.471908249432562E-2</v>
      </c>
    </row>
    <row r="65" spans="1:12" x14ac:dyDescent="0.2">
      <c r="A65" s="13">
        <v>11</v>
      </c>
      <c r="B65" s="13">
        <v>42</v>
      </c>
      <c r="C65" s="13" t="s">
        <v>41</v>
      </c>
      <c r="D65" s="17" t="s">
        <v>120</v>
      </c>
      <c r="E65" s="14">
        <v>461687</v>
      </c>
      <c r="F65" s="14">
        <v>236</v>
      </c>
      <c r="G65" s="14">
        <v>11743</v>
      </c>
      <c r="H65" s="14">
        <v>10983</v>
      </c>
      <c r="I65" s="14">
        <v>3173</v>
      </c>
      <c r="J65" s="14">
        <v>0</v>
      </c>
      <c r="K65" s="14">
        <f t="shared" si="2"/>
        <v>11979</v>
      </c>
      <c r="L65" s="15">
        <f t="shared" si="1"/>
        <v>2.5946149664166415E-2</v>
      </c>
    </row>
    <row r="66" spans="1:12" x14ac:dyDescent="0.2">
      <c r="A66" s="13">
        <v>11</v>
      </c>
      <c r="B66" s="13">
        <v>43</v>
      </c>
      <c r="C66" s="13" t="s">
        <v>42</v>
      </c>
      <c r="D66" s="17" t="s">
        <v>120</v>
      </c>
      <c r="E66" s="14">
        <v>304986</v>
      </c>
      <c r="F66" s="14">
        <v>316</v>
      </c>
      <c r="G66" s="14">
        <v>5359</v>
      </c>
      <c r="H66" s="14">
        <v>15366</v>
      </c>
      <c r="I66" s="14">
        <v>3852</v>
      </c>
      <c r="J66" s="14">
        <v>0</v>
      </c>
      <c r="K66" s="14">
        <f t="shared" si="2"/>
        <v>5675</v>
      </c>
      <c r="L66" s="15">
        <f t="shared" si="1"/>
        <v>1.8607411487740422E-2</v>
      </c>
    </row>
    <row r="67" spans="1:12" x14ac:dyDescent="0.2">
      <c r="A67" s="13">
        <v>11</v>
      </c>
      <c r="B67" s="13">
        <v>44</v>
      </c>
      <c r="C67" s="13" t="s">
        <v>43</v>
      </c>
      <c r="D67" s="17" t="s">
        <v>120</v>
      </c>
      <c r="E67" s="14">
        <v>202365</v>
      </c>
      <c r="F67" s="14">
        <v>626</v>
      </c>
      <c r="G67" s="14">
        <v>2074</v>
      </c>
      <c r="H67" s="14">
        <v>4184</v>
      </c>
      <c r="I67" s="14">
        <v>1355</v>
      </c>
      <c r="J67" s="14">
        <v>0</v>
      </c>
      <c r="K67" s="14">
        <f t="shared" si="2"/>
        <v>2700</v>
      </c>
      <c r="L67" s="15">
        <f t="shared" si="1"/>
        <v>1.33422281521014E-2</v>
      </c>
    </row>
    <row r="68" spans="1:12" x14ac:dyDescent="0.2">
      <c r="A68" s="13">
        <v>11</v>
      </c>
      <c r="B68" s="13">
        <v>109</v>
      </c>
      <c r="C68" s="13" t="s">
        <v>104</v>
      </c>
      <c r="D68" s="17" t="s">
        <v>120</v>
      </c>
      <c r="E68" s="14">
        <v>168294</v>
      </c>
      <c r="F68" s="14">
        <v>226</v>
      </c>
      <c r="G68" s="14">
        <v>2630</v>
      </c>
      <c r="H68" s="14">
        <v>7241</v>
      </c>
      <c r="I68" s="14">
        <v>5798</v>
      </c>
      <c r="J68" s="14">
        <v>0</v>
      </c>
      <c r="K68" s="14">
        <f t="shared" si="2"/>
        <v>2856</v>
      </c>
      <c r="L68" s="15">
        <f t="shared" si="1"/>
        <v>1.6970301971549789E-2</v>
      </c>
    </row>
    <row r="69" spans="1:12" x14ac:dyDescent="0.2">
      <c r="A69" s="13">
        <v>12</v>
      </c>
      <c r="B69" s="13">
        <v>56</v>
      </c>
      <c r="C69" s="13" t="s">
        <v>55</v>
      </c>
      <c r="D69" s="17" t="s">
        <v>121</v>
      </c>
      <c r="E69" s="14">
        <v>308737</v>
      </c>
      <c r="F69" s="14">
        <v>9708</v>
      </c>
      <c r="G69" s="14">
        <v>4158</v>
      </c>
      <c r="H69" s="14">
        <v>491</v>
      </c>
      <c r="I69" s="14">
        <v>857</v>
      </c>
      <c r="J69" s="14">
        <v>2532</v>
      </c>
      <c r="K69" s="14">
        <f t="shared" si="2"/>
        <v>13866</v>
      </c>
      <c r="L69" s="15">
        <f t="shared" si="1"/>
        <v>4.4912012489594706E-2</v>
      </c>
    </row>
    <row r="70" spans="1:12" x14ac:dyDescent="0.2">
      <c r="A70" s="13">
        <v>12</v>
      </c>
      <c r="B70" s="13">
        <v>57</v>
      </c>
      <c r="C70" s="13" t="s">
        <v>56</v>
      </c>
      <c r="D70" s="17" t="s">
        <v>121</v>
      </c>
      <c r="E70" s="14">
        <v>151143</v>
      </c>
      <c r="F70" s="14">
        <v>1310</v>
      </c>
      <c r="G70" s="14">
        <v>2364</v>
      </c>
      <c r="H70" s="14">
        <v>693</v>
      </c>
      <c r="I70" s="14">
        <v>875</v>
      </c>
      <c r="J70" s="14">
        <v>0</v>
      </c>
      <c r="K70" s="14">
        <f t="shared" si="2"/>
        <v>3674</v>
      </c>
      <c r="L70" s="15">
        <f t="shared" ref="L70:L112" si="3">K70/E70</f>
        <v>2.4308105568898328E-2</v>
      </c>
    </row>
    <row r="71" spans="1:12" x14ac:dyDescent="0.2">
      <c r="A71" s="13">
        <v>12</v>
      </c>
      <c r="B71" s="13">
        <v>58</v>
      </c>
      <c r="C71" s="13" t="s">
        <v>57</v>
      </c>
      <c r="D71" s="17" t="s">
        <v>121</v>
      </c>
      <c r="E71" s="14">
        <v>4216874</v>
      </c>
      <c r="F71" s="14">
        <v>17736</v>
      </c>
      <c r="G71" s="14">
        <v>7098</v>
      </c>
      <c r="H71" s="14">
        <v>2454</v>
      </c>
      <c r="I71" s="14">
        <v>4466</v>
      </c>
      <c r="J71" s="14">
        <v>43432</v>
      </c>
      <c r="K71" s="14">
        <f t="shared" si="2"/>
        <v>24834</v>
      </c>
      <c r="L71" s="15">
        <f t="shared" si="3"/>
        <v>5.8891965944441313E-3</v>
      </c>
    </row>
    <row r="72" spans="1:12" x14ac:dyDescent="0.2">
      <c r="A72" s="13">
        <v>12</v>
      </c>
      <c r="B72" s="13">
        <v>59</v>
      </c>
      <c r="C72" s="13" t="s">
        <v>58</v>
      </c>
      <c r="D72" s="17" t="s">
        <v>121</v>
      </c>
      <c r="E72" s="14">
        <v>567439</v>
      </c>
      <c r="F72" s="14">
        <v>9596</v>
      </c>
      <c r="G72" s="14">
        <v>714</v>
      </c>
      <c r="H72" s="14">
        <v>683</v>
      </c>
      <c r="I72" s="14">
        <v>306</v>
      </c>
      <c r="J72" s="14">
        <v>9243</v>
      </c>
      <c r="K72" s="14">
        <f t="shared" si="2"/>
        <v>10310</v>
      </c>
      <c r="L72" s="15">
        <f t="shared" si="3"/>
        <v>1.8169353886497052E-2</v>
      </c>
    </row>
    <row r="73" spans="1:12" x14ac:dyDescent="0.2">
      <c r="A73" s="13">
        <v>12</v>
      </c>
      <c r="B73" s="13">
        <v>60</v>
      </c>
      <c r="C73" s="13" t="s">
        <v>59</v>
      </c>
      <c r="D73" s="17" t="s">
        <v>121</v>
      </c>
      <c r="E73" s="14">
        <v>470689</v>
      </c>
      <c r="F73" s="14">
        <v>30913</v>
      </c>
      <c r="G73" s="14">
        <v>2024</v>
      </c>
      <c r="H73" s="14">
        <v>6255</v>
      </c>
      <c r="I73" s="14">
        <v>3168</v>
      </c>
      <c r="J73" s="14">
        <v>84312</v>
      </c>
      <c r="K73" s="14">
        <f t="shared" si="2"/>
        <v>32937</v>
      </c>
      <c r="L73" s="15">
        <f t="shared" si="3"/>
        <v>6.9976141358731564E-2</v>
      </c>
    </row>
    <row r="74" spans="1:12" x14ac:dyDescent="0.2">
      <c r="A74" s="13">
        <v>13</v>
      </c>
      <c r="B74" s="13">
        <v>66</v>
      </c>
      <c r="C74" s="13" t="s">
        <v>65</v>
      </c>
      <c r="D74" s="17" t="s">
        <v>122</v>
      </c>
      <c r="E74" s="14">
        <v>288956</v>
      </c>
      <c r="F74" s="14">
        <v>12361</v>
      </c>
      <c r="G74" s="14">
        <v>3987</v>
      </c>
      <c r="H74" s="14">
        <v>281</v>
      </c>
      <c r="I74" s="14">
        <v>3041</v>
      </c>
      <c r="J74" s="14">
        <v>9688</v>
      </c>
      <c r="K74" s="14">
        <f t="shared" si="2"/>
        <v>16348</v>
      </c>
      <c r="L74" s="15">
        <f t="shared" si="3"/>
        <v>5.6576087708855326E-2</v>
      </c>
    </row>
    <row r="75" spans="1:12" x14ac:dyDescent="0.2">
      <c r="A75" s="13">
        <v>13</v>
      </c>
      <c r="B75" s="13">
        <v>67</v>
      </c>
      <c r="C75" s="13" t="s">
        <v>66</v>
      </c>
      <c r="D75" s="17" t="s">
        <v>122</v>
      </c>
      <c r="E75" s="14">
        <v>299646</v>
      </c>
      <c r="F75" s="14">
        <v>4055</v>
      </c>
      <c r="G75" s="14">
        <v>7681</v>
      </c>
      <c r="H75" s="14">
        <v>194</v>
      </c>
      <c r="I75" s="14">
        <v>3288</v>
      </c>
      <c r="J75" s="14">
        <v>0</v>
      </c>
      <c r="K75" s="14">
        <f t="shared" si="2"/>
        <v>11736</v>
      </c>
      <c r="L75" s="15">
        <f t="shared" si="3"/>
        <v>3.9166216135039345E-2</v>
      </c>
    </row>
    <row r="76" spans="1:12" x14ac:dyDescent="0.2">
      <c r="A76" s="13">
        <v>13</v>
      </c>
      <c r="B76" s="13">
        <v>68</v>
      </c>
      <c r="C76" s="13" t="s">
        <v>67</v>
      </c>
      <c r="D76" s="17" t="s">
        <v>122</v>
      </c>
      <c r="E76" s="14">
        <v>313631</v>
      </c>
      <c r="F76" s="14">
        <v>3449</v>
      </c>
      <c r="G76" s="14">
        <v>5641</v>
      </c>
      <c r="H76" s="14">
        <v>0</v>
      </c>
      <c r="I76" s="14">
        <v>4581</v>
      </c>
      <c r="J76" s="14">
        <v>0</v>
      </c>
      <c r="K76" s="14">
        <f t="shared" si="2"/>
        <v>9090</v>
      </c>
      <c r="L76" s="15">
        <f t="shared" si="3"/>
        <v>2.8983104348741035E-2</v>
      </c>
    </row>
    <row r="77" spans="1:12" x14ac:dyDescent="0.2">
      <c r="A77" s="13">
        <v>13</v>
      </c>
      <c r="B77" s="13">
        <v>69</v>
      </c>
      <c r="C77" s="13" t="s">
        <v>68</v>
      </c>
      <c r="D77" s="17" t="s">
        <v>122</v>
      </c>
      <c r="E77" s="14">
        <v>373717</v>
      </c>
      <c r="F77" s="14">
        <v>10336</v>
      </c>
      <c r="G77" s="14">
        <v>17167</v>
      </c>
      <c r="H77" s="14">
        <v>0</v>
      </c>
      <c r="I77" s="14">
        <v>7107</v>
      </c>
      <c r="J77" s="14">
        <v>0</v>
      </c>
      <c r="K77" s="14">
        <f t="shared" si="2"/>
        <v>27503</v>
      </c>
      <c r="L77" s="15">
        <f t="shared" si="3"/>
        <v>7.3593119927645792E-2</v>
      </c>
    </row>
    <row r="78" spans="1:12" x14ac:dyDescent="0.2">
      <c r="A78" s="13">
        <v>14</v>
      </c>
      <c r="B78" s="13">
        <v>70</v>
      </c>
      <c r="C78" s="13" t="s">
        <v>69</v>
      </c>
      <c r="D78" s="17" t="s">
        <v>123</v>
      </c>
      <c r="E78" s="14">
        <v>211586</v>
      </c>
      <c r="F78" s="14">
        <v>1087</v>
      </c>
      <c r="G78" s="14">
        <v>9817</v>
      </c>
      <c r="H78" s="14">
        <v>374</v>
      </c>
      <c r="I78" s="14">
        <v>5446</v>
      </c>
      <c r="J78" s="14">
        <v>3271</v>
      </c>
      <c r="K78" s="14">
        <f t="shared" ref="K78:K111" si="4">F78+G78</f>
        <v>10904</v>
      </c>
      <c r="L78" s="15">
        <f t="shared" si="3"/>
        <v>5.1534600587940599E-2</v>
      </c>
    </row>
    <row r="79" spans="1:12" x14ac:dyDescent="0.2">
      <c r="A79" s="13">
        <v>14</v>
      </c>
      <c r="B79" s="13">
        <v>94</v>
      </c>
      <c r="C79" s="13" t="s">
        <v>93</v>
      </c>
      <c r="D79" s="17" t="s">
        <v>123</v>
      </c>
      <c r="E79" s="14">
        <v>80564</v>
      </c>
      <c r="F79" s="14">
        <v>5504</v>
      </c>
      <c r="G79" s="14">
        <v>919</v>
      </c>
      <c r="H79" s="14">
        <v>1667</v>
      </c>
      <c r="I79" s="14">
        <v>651</v>
      </c>
      <c r="J79" s="14">
        <v>6144</v>
      </c>
      <c r="K79" s="14">
        <f t="shared" si="4"/>
        <v>6423</v>
      </c>
      <c r="L79" s="15">
        <f t="shared" si="3"/>
        <v>7.9725435678466808E-2</v>
      </c>
    </row>
    <row r="80" spans="1:12" x14ac:dyDescent="0.2">
      <c r="A80" s="13">
        <v>15</v>
      </c>
      <c r="B80" s="13">
        <v>61</v>
      </c>
      <c r="C80" s="13" t="s">
        <v>60</v>
      </c>
      <c r="D80" s="17" t="s">
        <v>124</v>
      </c>
      <c r="E80" s="14">
        <v>905045</v>
      </c>
      <c r="F80" s="14">
        <v>26501</v>
      </c>
      <c r="G80" s="14">
        <v>1288</v>
      </c>
      <c r="H80" s="14">
        <v>1552</v>
      </c>
      <c r="I80" s="14">
        <v>375</v>
      </c>
      <c r="J80" s="14">
        <v>45537</v>
      </c>
      <c r="K80" s="14">
        <f t="shared" si="4"/>
        <v>27789</v>
      </c>
      <c r="L80" s="15">
        <f t="shared" si="3"/>
        <v>3.0704550602456231E-2</v>
      </c>
    </row>
    <row r="81" spans="1:12" x14ac:dyDescent="0.2">
      <c r="A81" s="13">
        <v>15</v>
      </c>
      <c r="B81" s="13">
        <v>62</v>
      </c>
      <c r="C81" s="13" t="s">
        <v>61</v>
      </c>
      <c r="D81" s="17" t="s">
        <v>124</v>
      </c>
      <c r="E81" s="14">
        <v>265055</v>
      </c>
      <c r="F81" s="14">
        <v>14513</v>
      </c>
      <c r="G81" s="14">
        <v>4865</v>
      </c>
      <c r="H81" s="14">
        <v>9016</v>
      </c>
      <c r="I81" s="14">
        <v>3160</v>
      </c>
      <c r="J81" s="14">
        <v>40981</v>
      </c>
      <c r="K81" s="14">
        <f t="shared" si="4"/>
        <v>19378</v>
      </c>
      <c r="L81" s="15">
        <f t="shared" si="3"/>
        <v>7.3109354662239917E-2</v>
      </c>
    </row>
    <row r="82" spans="1:12" x14ac:dyDescent="0.2">
      <c r="A82" s="13">
        <v>15</v>
      </c>
      <c r="B82" s="13">
        <v>63</v>
      </c>
      <c r="C82" s="13" t="s">
        <v>62</v>
      </c>
      <c r="D82" s="17" t="s">
        <v>124</v>
      </c>
      <c r="E82" s="14">
        <v>2988376</v>
      </c>
      <c r="F82" s="14">
        <v>27933</v>
      </c>
      <c r="G82" s="14">
        <v>66564</v>
      </c>
      <c r="H82" s="14">
        <v>34733</v>
      </c>
      <c r="I82" s="14">
        <v>119968</v>
      </c>
      <c r="J82" s="14">
        <v>646</v>
      </c>
      <c r="K82" s="14">
        <f t="shared" si="4"/>
        <v>94497</v>
      </c>
      <c r="L82" s="15">
        <f t="shared" si="3"/>
        <v>3.1621522860577116E-2</v>
      </c>
    </row>
    <row r="83" spans="1:12" x14ac:dyDescent="0.2">
      <c r="A83" s="13">
        <v>15</v>
      </c>
      <c r="B83" s="13">
        <v>64</v>
      </c>
      <c r="C83" s="13" t="s">
        <v>63</v>
      </c>
      <c r="D83" s="17" t="s">
        <v>124</v>
      </c>
      <c r="E83" s="14">
        <v>401451</v>
      </c>
      <c r="F83" s="14">
        <v>22757</v>
      </c>
      <c r="G83" s="14">
        <v>10798</v>
      </c>
      <c r="H83" s="14">
        <v>16894</v>
      </c>
      <c r="I83" s="14">
        <v>17805</v>
      </c>
      <c r="J83" s="14">
        <v>63429</v>
      </c>
      <c r="K83" s="14">
        <f t="shared" si="4"/>
        <v>33555</v>
      </c>
      <c r="L83" s="15">
        <f t="shared" si="3"/>
        <v>8.3584297959153175E-2</v>
      </c>
    </row>
    <row r="84" spans="1:12" x14ac:dyDescent="0.2">
      <c r="A84" s="13">
        <v>15</v>
      </c>
      <c r="B84" s="13">
        <v>65</v>
      </c>
      <c r="C84" s="13" t="s">
        <v>64</v>
      </c>
      <c r="D84" s="17" t="s">
        <v>124</v>
      </c>
      <c r="E84" s="14">
        <v>1064493</v>
      </c>
      <c r="F84" s="14">
        <v>24904</v>
      </c>
      <c r="G84" s="14">
        <v>63921</v>
      </c>
      <c r="H84" s="14">
        <v>142491</v>
      </c>
      <c r="I84" s="14">
        <v>274854</v>
      </c>
      <c r="J84" s="14">
        <v>64139</v>
      </c>
      <c r="K84" s="14">
        <f t="shared" si="4"/>
        <v>88825</v>
      </c>
      <c r="L84" s="15">
        <f t="shared" si="3"/>
        <v>8.3443479665906678E-2</v>
      </c>
    </row>
    <row r="85" spans="1:12" x14ac:dyDescent="0.2">
      <c r="A85" s="13">
        <v>16</v>
      </c>
      <c r="B85" s="13">
        <v>71</v>
      </c>
      <c r="C85" s="13" t="s">
        <v>70</v>
      </c>
      <c r="D85" s="17" t="s">
        <v>125</v>
      </c>
      <c r="E85" s="14">
        <v>599028</v>
      </c>
      <c r="F85" s="14">
        <v>6270</v>
      </c>
      <c r="G85" s="14">
        <v>19742</v>
      </c>
      <c r="H85" s="14">
        <v>43929</v>
      </c>
      <c r="I85" s="14">
        <v>150</v>
      </c>
      <c r="J85" s="14">
        <v>1032</v>
      </c>
      <c r="K85" s="14">
        <f t="shared" si="4"/>
        <v>26012</v>
      </c>
      <c r="L85" s="15">
        <f t="shared" si="3"/>
        <v>4.3423679694438326E-2</v>
      </c>
    </row>
    <row r="86" spans="1:12" x14ac:dyDescent="0.2">
      <c r="A86" s="13">
        <v>16</v>
      </c>
      <c r="B86" s="13">
        <v>72</v>
      </c>
      <c r="C86" s="13" t="s">
        <v>71</v>
      </c>
      <c r="D86" s="17" t="s">
        <v>125</v>
      </c>
      <c r="E86" s="14">
        <v>1226784</v>
      </c>
      <c r="F86" s="14">
        <v>1312</v>
      </c>
      <c r="G86" s="14">
        <v>1601</v>
      </c>
      <c r="H86" s="14">
        <v>2310</v>
      </c>
      <c r="I86" s="14">
        <v>20</v>
      </c>
      <c r="J86" s="14">
        <v>0</v>
      </c>
      <c r="K86" s="14">
        <f t="shared" si="4"/>
        <v>2913</v>
      </c>
      <c r="L86" s="15">
        <f t="shared" si="3"/>
        <v>2.3745011346740746E-3</v>
      </c>
    </row>
    <row r="87" spans="1:12" x14ac:dyDescent="0.2">
      <c r="A87" s="13">
        <v>16</v>
      </c>
      <c r="B87" s="13">
        <v>73</v>
      </c>
      <c r="C87" s="13" t="s">
        <v>72</v>
      </c>
      <c r="D87" s="17" t="s">
        <v>125</v>
      </c>
      <c r="E87" s="14">
        <v>559892</v>
      </c>
      <c r="F87" s="14">
        <v>5892</v>
      </c>
      <c r="G87" s="14">
        <v>8356</v>
      </c>
      <c r="H87" s="14">
        <v>5148</v>
      </c>
      <c r="I87" s="14">
        <v>1</v>
      </c>
      <c r="J87" s="14">
        <v>0</v>
      </c>
      <c r="K87" s="14">
        <f t="shared" si="4"/>
        <v>14248</v>
      </c>
      <c r="L87" s="15">
        <f t="shared" si="3"/>
        <v>2.5447764926092891E-2</v>
      </c>
    </row>
    <row r="88" spans="1:12" x14ac:dyDescent="0.2">
      <c r="A88" s="13">
        <v>16</v>
      </c>
      <c r="B88" s="13">
        <v>74</v>
      </c>
      <c r="C88" s="13" t="s">
        <v>73</v>
      </c>
      <c r="D88" s="17" t="s">
        <v>125</v>
      </c>
      <c r="E88" s="14">
        <v>381273</v>
      </c>
      <c r="F88" s="14">
        <v>119</v>
      </c>
      <c r="G88" s="14">
        <v>1334</v>
      </c>
      <c r="H88" s="14">
        <v>18</v>
      </c>
      <c r="I88" s="14">
        <v>0</v>
      </c>
      <c r="J88" s="14">
        <v>0</v>
      </c>
      <c r="K88" s="14">
        <f t="shared" si="4"/>
        <v>1453</v>
      </c>
      <c r="L88" s="15">
        <f t="shared" si="3"/>
        <v>3.8109176364442277E-3</v>
      </c>
    </row>
    <row r="89" spans="1:12" x14ac:dyDescent="0.2">
      <c r="A89" s="13">
        <v>16</v>
      </c>
      <c r="B89" s="13">
        <v>75</v>
      </c>
      <c r="C89" s="13" t="s">
        <v>74</v>
      </c>
      <c r="D89" s="17" t="s">
        <v>125</v>
      </c>
      <c r="E89" s="14">
        <v>775348</v>
      </c>
      <c r="F89" s="14">
        <v>1187</v>
      </c>
      <c r="G89" s="14">
        <v>7032</v>
      </c>
      <c r="H89" s="14">
        <v>270</v>
      </c>
      <c r="I89" s="14">
        <v>0</v>
      </c>
      <c r="J89" s="14">
        <v>0</v>
      </c>
      <c r="K89" s="14">
        <f t="shared" si="4"/>
        <v>8219</v>
      </c>
      <c r="L89" s="15">
        <f t="shared" si="3"/>
        <v>1.0600401368159845E-2</v>
      </c>
    </row>
    <row r="90" spans="1:12" x14ac:dyDescent="0.2">
      <c r="A90" s="13">
        <v>16</v>
      </c>
      <c r="B90" s="13">
        <v>110</v>
      </c>
      <c r="C90" s="13" t="s">
        <v>105</v>
      </c>
      <c r="D90" s="17" t="s">
        <v>125</v>
      </c>
      <c r="E90" s="14">
        <v>380616</v>
      </c>
      <c r="F90" s="14">
        <v>2769</v>
      </c>
      <c r="G90" s="14">
        <v>7431</v>
      </c>
      <c r="H90" s="14">
        <v>3992</v>
      </c>
      <c r="I90" s="14">
        <v>1</v>
      </c>
      <c r="J90" s="14">
        <v>0</v>
      </c>
      <c r="K90" s="14">
        <f t="shared" si="4"/>
        <v>10200</v>
      </c>
      <c r="L90" s="15">
        <f t="shared" si="3"/>
        <v>2.6798663219622928E-2</v>
      </c>
    </row>
    <row r="91" spans="1:12" x14ac:dyDescent="0.2">
      <c r="A91" s="13">
        <v>17</v>
      </c>
      <c r="B91" s="13">
        <v>76</v>
      </c>
      <c r="C91" s="13" t="s">
        <v>75</v>
      </c>
      <c r="D91" s="17" t="s">
        <v>126</v>
      </c>
      <c r="E91" s="14">
        <v>349616</v>
      </c>
      <c r="F91" s="14">
        <v>10896</v>
      </c>
      <c r="G91" s="14">
        <v>18363</v>
      </c>
      <c r="H91" s="14">
        <v>18905</v>
      </c>
      <c r="I91" s="14">
        <v>12482</v>
      </c>
      <c r="J91" s="14">
        <v>21591</v>
      </c>
      <c r="K91" s="14">
        <f t="shared" si="4"/>
        <v>29259</v>
      </c>
      <c r="L91" s="15">
        <f t="shared" si="3"/>
        <v>8.3688961603587936E-2</v>
      </c>
    </row>
    <row r="92" spans="1:12" x14ac:dyDescent="0.2">
      <c r="A92" s="13">
        <v>17</v>
      </c>
      <c r="B92" s="13">
        <v>77</v>
      </c>
      <c r="C92" s="13" t="s">
        <v>76</v>
      </c>
      <c r="D92" s="17" t="s">
        <v>126</v>
      </c>
      <c r="E92" s="14">
        <v>191552</v>
      </c>
      <c r="F92" s="14">
        <v>6967</v>
      </c>
      <c r="G92" s="14">
        <v>1680</v>
      </c>
      <c r="H92" s="14">
        <v>4817</v>
      </c>
      <c r="I92" s="14">
        <v>905</v>
      </c>
      <c r="J92" s="14">
        <v>0</v>
      </c>
      <c r="K92" s="14">
        <f t="shared" si="4"/>
        <v>8647</v>
      </c>
      <c r="L92" s="15">
        <f t="shared" si="3"/>
        <v>4.5141789174741064E-2</v>
      </c>
    </row>
    <row r="93" spans="1:12" x14ac:dyDescent="0.2">
      <c r="A93" s="13">
        <v>18</v>
      </c>
      <c r="B93" s="13">
        <v>78</v>
      </c>
      <c r="C93" s="13" t="s">
        <v>77</v>
      </c>
      <c r="D93" s="17" t="s">
        <v>127</v>
      </c>
      <c r="E93" s="14">
        <v>674543</v>
      </c>
      <c r="F93" s="14">
        <v>8052</v>
      </c>
      <c r="G93" s="14">
        <v>13251</v>
      </c>
      <c r="H93" s="14">
        <v>30111</v>
      </c>
      <c r="I93" s="14">
        <v>3785</v>
      </c>
      <c r="J93" s="14">
        <v>1693</v>
      </c>
      <c r="K93" s="14">
        <f t="shared" si="4"/>
        <v>21303</v>
      </c>
      <c r="L93" s="15">
        <f t="shared" si="3"/>
        <v>3.1581381765135801E-2</v>
      </c>
    </row>
    <row r="94" spans="1:12" x14ac:dyDescent="0.2">
      <c r="A94" s="13">
        <v>18</v>
      </c>
      <c r="B94" s="13">
        <v>79</v>
      </c>
      <c r="C94" s="13" t="s">
        <v>78</v>
      </c>
      <c r="D94" s="17" t="s">
        <v>127</v>
      </c>
      <c r="E94" s="14">
        <v>343673</v>
      </c>
      <c r="F94" s="14">
        <v>6884</v>
      </c>
      <c r="G94" s="14">
        <v>5712</v>
      </c>
      <c r="H94" s="14">
        <v>15759</v>
      </c>
      <c r="I94" s="14">
        <v>973</v>
      </c>
      <c r="J94" s="14">
        <v>2468</v>
      </c>
      <c r="K94" s="14">
        <f t="shared" si="4"/>
        <v>12596</v>
      </c>
      <c r="L94" s="15">
        <f t="shared" si="3"/>
        <v>3.6651118941551999E-2</v>
      </c>
    </row>
    <row r="95" spans="1:12" x14ac:dyDescent="0.2">
      <c r="A95" s="13">
        <v>18</v>
      </c>
      <c r="B95" s="13">
        <v>80</v>
      </c>
      <c r="C95" s="13" t="s">
        <v>79</v>
      </c>
      <c r="D95" s="17" t="s">
        <v>127</v>
      </c>
      <c r="E95" s="14">
        <v>522127</v>
      </c>
      <c r="F95" s="14">
        <v>6282</v>
      </c>
      <c r="G95" s="14">
        <v>6333</v>
      </c>
      <c r="H95" s="14">
        <v>9199</v>
      </c>
      <c r="I95" s="14">
        <v>530</v>
      </c>
      <c r="J95" s="14">
        <v>1229</v>
      </c>
      <c r="K95" s="14">
        <f t="shared" si="4"/>
        <v>12615</v>
      </c>
      <c r="L95" s="15">
        <f t="shared" si="3"/>
        <v>2.4160788467173695E-2</v>
      </c>
    </row>
    <row r="96" spans="1:12" x14ac:dyDescent="0.2">
      <c r="A96" s="13">
        <v>18</v>
      </c>
      <c r="B96" s="13">
        <v>101</v>
      </c>
      <c r="C96" s="13" t="s">
        <v>100</v>
      </c>
      <c r="D96" s="17" t="s">
        <v>127</v>
      </c>
      <c r="E96" s="14">
        <v>163553</v>
      </c>
      <c r="F96" s="14">
        <v>1056</v>
      </c>
      <c r="G96" s="14">
        <v>1865</v>
      </c>
      <c r="H96" s="14">
        <v>1645</v>
      </c>
      <c r="I96" s="14">
        <v>26</v>
      </c>
      <c r="J96" s="14">
        <v>3499</v>
      </c>
      <c r="K96" s="14">
        <f t="shared" si="4"/>
        <v>2921</v>
      </c>
      <c r="L96" s="15">
        <f t="shared" si="3"/>
        <v>1.7859654057094641E-2</v>
      </c>
    </row>
    <row r="97" spans="1:12" x14ac:dyDescent="0.2">
      <c r="A97" s="13">
        <v>18</v>
      </c>
      <c r="B97" s="13">
        <v>102</v>
      </c>
      <c r="C97" s="13" t="s">
        <v>101</v>
      </c>
      <c r="D97" s="17" t="s">
        <v>127</v>
      </c>
      <c r="E97" s="14">
        <v>151558</v>
      </c>
      <c r="F97" s="14">
        <v>724</v>
      </c>
      <c r="G97" s="14">
        <v>1450</v>
      </c>
      <c r="H97" s="14">
        <v>3081</v>
      </c>
      <c r="I97" s="14">
        <v>103</v>
      </c>
      <c r="J97" s="14">
        <v>268</v>
      </c>
      <c r="K97" s="14">
        <f t="shared" si="4"/>
        <v>2174</v>
      </c>
      <c r="L97" s="15">
        <f t="shared" si="3"/>
        <v>1.4344343419680914E-2</v>
      </c>
    </row>
    <row r="98" spans="1:12" x14ac:dyDescent="0.2">
      <c r="A98" s="13">
        <v>19</v>
      </c>
      <c r="B98" s="13">
        <v>81</v>
      </c>
      <c r="C98" s="13" t="s">
        <v>80</v>
      </c>
      <c r="D98" s="17" t="s">
        <v>128</v>
      </c>
      <c r="E98" s="14">
        <v>417220</v>
      </c>
      <c r="F98" s="14">
        <v>5412</v>
      </c>
      <c r="G98" s="14">
        <v>1302</v>
      </c>
      <c r="H98" s="14">
        <v>980</v>
      </c>
      <c r="I98" s="14">
        <v>625</v>
      </c>
      <c r="J98" s="14">
        <v>12887</v>
      </c>
      <c r="K98" s="14">
        <f t="shared" si="4"/>
        <v>6714</v>
      </c>
      <c r="L98" s="15">
        <f t="shared" si="3"/>
        <v>1.6092229519198503E-2</v>
      </c>
    </row>
    <row r="99" spans="1:12" x14ac:dyDescent="0.2">
      <c r="A99" s="13">
        <v>19</v>
      </c>
      <c r="B99" s="13">
        <v>82</v>
      </c>
      <c r="C99" s="13" t="s">
        <v>81</v>
      </c>
      <c r="D99" s="17" t="s">
        <v>128</v>
      </c>
      <c r="E99" s="14">
        <v>1208991</v>
      </c>
      <c r="F99" s="14">
        <v>33487</v>
      </c>
      <c r="G99" s="14">
        <v>7420</v>
      </c>
      <c r="H99" s="14">
        <v>5569</v>
      </c>
      <c r="I99" s="14">
        <v>8989</v>
      </c>
      <c r="J99" s="14">
        <v>130318</v>
      </c>
      <c r="K99" s="14">
        <f t="shared" si="4"/>
        <v>40907</v>
      </c>
      <c r="L99" s="15">
        <f t="shared" si="3"/>
        <v>3.3835653036292247E-2</v>
      </c>
    </row>
    <row r="100" spans="1:12" x14ac:dyDescent="0.2">
      <c r="A100" s="13">
        <v>19</v>
      </c>
      <c r="B100" s="13">
        <v>83</v>
      </c>
      <c r="C100" s="13" t="s">
        <v>82</v>
      </c>
      <c r="D100" s="17" t="s">
        <v>128</v>
      </c>
      <c r="E100" s="14">
        <v>603229</v>
      </c>
      <c r="F100" s="14">
        <v>6804</v>
      </c>
      <c r="G100" s="14">
        <v>7847</v>
      </c>
      <c r="H100" s="14">
        <v>5728</v>
      </c>
      <c r="I100" s="14">
        <v>1616</v>
      </c>
      <c r="J100" s="14">
        <v>51560</v>
      </c>
      <c r="K100" s="14">
        <f t="shared" si="4"/>
        <v>14651</v>
      </c>
      <c r="L100" s="15">
        <f t="shared" si="3"/>
        <v>2.4287625429148797E-2</v>
      </c>
    </row>
    <row r="101" spans="1:12" x14ac:dyDescent="0.2">
      <c r="A101" s="13">
        <v>19</v>
      </c>
      <c r="B101" s="13">
        <v>84</v>
      </c>
      <c r="C101" s="13" t="s">
        <v>83</v>
      </c>
      <c r="D101" s="17" t="s">
        <v>128</v>
      </c>
      <c r="E101" s="14">
        <v>415887</v>
      </c>
      <c r="F101" s="14">
        <v>3240</v>
      </c>
      <c r="G101" s="14">
        <v>6349</v>
      </c>
      <c r="H101" s="14">
        <v>4896</v>
      </c>
      <c r="I101" s="14">
        <v>3315</v>
      </c>
      <c r="J101" s="14">
        <v>12861</v>
      </c>
      <c r="K101" s="14">
        <f t="shared" si="4"/>
        <v>9589</v>
      </c>
      <c r="L101" s="15">
        <f t="shared" si="3"/>
        <v>2.305674377895919E-2</v>
      </c>
    </row>
    <row r="102" spans="1:12" x14ac:dyDescent="0.2">
      <c r="A102" s="13">
        <v>19</v>
      </c>
      <c r="B102" s="13">
        <v>85</v>
      </c>
      <c r="C102" s="13" t="s">
        <v>84</v>
      </c>
      <c r="D102" s="17" t="s">
        <v>128</v>
      </c>
      <c r="E102" s="14">
        <v>251715</v>
      </c>
      <c r="F102" s="14">
        <v>1507</v>
      </c>
      <c r="G102" s="14">
        <v>2123</v>
      </c>
      <c r="H102" s="14">
        <v>1219</v>
      </c>
      <c r="I102" s="14">
        <v>237</v>
      </c>
      <c r="J102" s="14">
        <v>5476</v>
      </c>
      <c r="K102" s="14">
        <f t="shared" si="4"/>
        <v>3630</v>
      </c>
      <c r="L102" s="15">
        <f t="shared" si="3"/>
        <v>1.4421071449854002E-2</v>
      </c>
    </row>
    <row r="103" spans="1:12" x14ac:dyDescent="0.2">
      <c r="A103" s="13">
        <v>19</v>
      </c>
      <c r="B103" s="13">
        <v>86</v>
      </c>
      <c r="C103" s="13" t="s">
        <v>85</v>
      </c>
      <c r="D103" s="17" t="s">
        <v>128</v>
      </c>
      <c r="E103" s="14">
        <v>156730</v>
      </c>
      <c r="F103" s="14">
        <v>3435</v>
      </c>
      <c r="G103" s="14">
        <v>1757</v>
      </c>
      <c r="H103" s="14">
        <v>905</v>
      </c>
      <c r="I103" s="14">
        <v>525</v>
      </c>
      <c r="J103" s="14">
        <v>1920</v>
      </c>
      <c r="K103" s="14">
        <f t="shared" si="4"/>
        <v>5192</v>
      </c>
      <c r="L103" s="15">
        <f t="shared" si="3"/>
        <v>3.3127033752312893E-2</v>
      </c>
    </row>
    <row r="104" spans="1:12" x14ac:dyDescent="0.2">
      <c r="A104" s="13">
        <v>19</v>
      </c>
      <c r="B104" s="13">
        <v>87</v>
      </c>
      <c r="C104" s="13" t="s">
        <v>86</v>
      </c>
      <c r="D104" s="17" t="s">
        <v>128</v>
      </c>
      <c r="E104" s="14">
        <v>1077515</v>
      </c>
      <c r="F104" s="14">
        <v>1159</v>
      </c>
      <c r="G104" s="14">
        <v>6433</v>
      </c>
      <c r="H104" s="14">
        <v>2339</v>
      </c>
      <c r="I104" s="14">
        <v>626</v>
      </c>
      <c r="J104" s="14">
        <v>4977</v>
      </c>
      <c r="K104" s="14">
        <f t="shared" si="4"/>
        <v>7592</v>
      </c>
      <c r="L104" s="15">
        <f t="shared" si="3"/>
        <v>7.0458415892122152E-3</v>
      </c>
    </row>
    <row r="105" spans="1:12" x14ac:dyDescent="0.2">
      <c r="A105" s="13">
        <v>19</v>
      </c>
      <c r="B105" s="13">
        <v>88</v>
      </c>
      <c r="C105" s="13" t="s">
        <v>87</v>
      </c>
      <c r="D105" s="17" t="s">
        <v>128</v>
      </c>
      <c r="E105" s="14">
        <v>316142</v>
      </c>
      <c r="F105" s="14">
        <v>2239</v>
      </c>
      <c r="G105" s="14">
        <v>891</v>
      </c>
      <c r="H105" s="14">
        <v>931</v>
      </c>
      <c r="I105" s="14">
        <v>1885</v>
      </c>
      <c r="J105" s="14">
        <v>1207</v>
      </c>
      <c r="K105" s="14">
        <f t="shared" si="4"/>
        <v>3130</v>
      </c>
      <c r="L105" s="15">
        <f t="shared" si="3"/>
        <v>9.9006142809243951E-3</v>
      </c>
    </row>
    <row r="106" spans="1:12" x14ac:dyDescent="0.2">
      <c r="A106" s="13">
        <v>19</v>
      </c>
      <c r="B106" s="13">
        <v>89</v>
      </c>
      <c r="C106" s="13" t="s">
        <v>88</v>
      </c>
      <c r="D106" s="17" t="s">
        <v>128</v>
      </c>
      <c r="E106" s="14">
        <v>385900</v>
      </c>
      <c r="F106" s="14">
        <v>1234</v>
      </c>
      <c r="G106" s="14">
        <v>859</v>
      </c>
      <c r="H106" s="14">
        <v>194</v>
      </c>
      <c r="I106" s="14">
        <v>162</v>
      </c>
      <c r="J106" s="14">
        <v>7446</v>
      </c>
      <c r="K106" s="14">
        <f t="shared" si="4"/>
        <v>2093</v>
      </c>
      <c r="L106" s="15">
        <f t="shared" si="3"/>
        <v>5.4236848924591862E-3</v>
      </c>
    </row>
    <row r="107" spans="1:12" x14ac:dyDescent="0.2">
      <c r="A107" s="13">
        <v>20</v>
      </c>
      <c r="B107" s="13">
        <v>90</v>
      </c>
      <c r="C107" s="13" t="s">
        <v>89</v>
      </c>
      <c r="D107" s="17" t="s">
        <v>129</v>
      </c>
      <c r="E107" s="14">
        <v>476516</v>
      </c>
      <c r="F107" s="14">
        <v>1940</v>
      </c>
      <c r="G107" s="14">
        <v>5359</v>
      </c>
      <c r="H107" s="14">
        <v>24189</v>
      </c>
      <c r="I107" s="14">
        <v>77384</v>
      </c>
      <c r="J107" s="14">
        <v>0</v>
      </c>
      <c r="K107" s="14">
        <f t="shared" si="4"/>
        <v>7299</v>
      </c>
      <c r="L107" s="15">
        <f t="shared" si="3"/>
        <v>1.5317429005531819E-2</v>
      </c>
    </row>
    <row r="108" spans="1:12" x14ac:dyDescent="0.2">
      <c r="A108" s="13">
        <v>20</v>
      </c>
      <c r="B108" s="13">
        <v>91</v>
      </c>
      <c r="C108" s="13" t="s">
        <v>90</v>
      </c>
      <c r="D108" s="17" t="s">
        <v>129</v>
      </c>
      <c r="E108" s="14">
        <v>200376</v>
      </c>
      <c r="F108" s="14">
        <v>1893</v>
      </c>
      <c r="G108" s="14">
        <v>7002</v>
      </c>
      <c r="H108" s="14">
        <v>37798</v>
      </c>
      <c r="I108" s="14">
        <v>84542</v>
      </c>
      <c r="J108" s="14">
        <v>0</v>
      </c>
      <c r="K108" s="14">
        <f t="shared" si="4"/>
        <v>8895</v>
      </c>
      <c r="L108" s="15">
        <f t="shared" si="3"/>
        <v>4.4391543897472754E-2</v>
      </c>
    </row>
    <row r="109" spans="1:12" x14ac:dyDescent="0.2">
      <c r="A109" s="13">
        <v>20</v>
      </c>
      <c r="B109" s="13">
        <v>92</v>
      </c>
      <c r="C109" s="13" t="s">
        <v>91</v>
      </c>
      <c r="D109" s="17" t="s">
        <v>129</v>
      </c>
      <c r="E109" s="14">
        <v>421688</v>
      </c>
      <c r="F109" s="14">
        <v>157</v>
      </c>
      <c r="G109" s="14">
        <v>381</v>
      </c>
      <c r="H109" s="14">
        <v>1761</v>
      </c>
      <c r="I109" s="14">
        <v>3913</v>
      </c>
      <c r="J109" s="14">
        <v>0</v>
      </c>
      <c r="K109" s="14">
        <f>F109+G109</f>
        <v>538</v>
      </c>
      <c r="L109" s="15">
        <f t="shared" si="3"/>
        <v>1.2758247804063668E-3</v>
      </c>
    </row>
    <row r="110" spans="1:12" x14ac:dyDescent="0.2">
      <c r="A110" s="13">
        <v>20</v>
      </c>
      <c r="B110" s="13">
        <v>95</v>
      </c>
      <c r="C110" s="13" t="s">
        <v>94</v>
      </c>
      <c r="D110" s="17" t="s">
        <v>129</v>
      </c>
      <c r="E110" s="14">
        <v>151655</v>
      </c>
      <c r="F110" s="14">
        <v>119</v>
      </c>
      <c r="G110" s="14">
        <v>582</v>
      </c>
      <c r="H110" s="14">
        <v>3683</v>
      </c>
      <c r="I110" s="14">
        <v>12480</v>
      </c>
      <c r="J110" s="14">
        <v>0</v>
      </c>
      <c r="K110" s="14">
        <f t="shared" si="4"/>
        <v>701</v>
      </c>
      <c r="L110" s="15">
        <f>K110/E110</f>
        <v>4.6223335861000298E-3</v>
      </c>
    </row>
    <row r="111" spans="1:12" x14ac:dyDescent="0.2">
      <c r="A111" s="13">
        <v>20</v>
      </c>
      <c r="B111" s="13">
        <v>111</v>
      </c>
      <c r="C111" s="13" t="s">
        <v>146</v>
      </c>
      <c r="D111" s="17" t="s">
        <v>129</v>
      </c>
      <c r="E111" s="14">
        <v>337178</v>
      </c>
      <c r="F111" s="14">
        <v>1339</v>
      </c>
      <c r="G111" s="14">
        <v>1885</v>
      </c>
      <c r="H111" s="14">
        <v>8180</v>
      </c>
      <c r="I111" s="14">
        <v>51935</v>
      </c>
      <c r="J111" s="14">
        <v>0</v>
      </c>
      <c r="K111" s="14">
        <f t="shared" si="4"/>
        <v>3224</v>
      </c>
      <c r="L111" s="15">
        <f t="shared" si="3"/>
        <v>9.5617151771467887E-3</v>
      </c>
    </row>
    <row r="112" spans="1:12" x14ac:dyDescent="0.2">
      <c r="A112" s="18"/>
      <c r="B112" s="18"/>
      <c r="C112" s="18" t="s">
        <v>130</v>
      </c>
      <c r="D112" s="13"/>
      <c r="E112" s="19">
        <f t="shared" ref="E112:K112" si="5">SUM(E5:E111)</f>
        <v>59030133</v>
      </c>
      <c r="F112" s="19">
        <f t="shared" si="5"/>
        <v>477054</v>
      </c>
      <c r="G112" s="19">
        <f t="shared" si="5"/>
        <v>807906</v>
      </c>
      <c r="H112" s="19">
        <f t="shared" si="5"/>
        <v>1711206</v>
      </c>
      <c r="I112" s="19">
        <f t="shared" si="5"/>
        <v>2014125</v>
      </c>
      <c r="J112" s="19">
        <f t="shared" si="5"/>
        <v>697978</v>
      </c>
      <c r="K112" s="19">
        <f t="shared" si="5"/>
        <v>1284960</v>
      </c>
      <c r="L112" s="20">
        <f t="shared" si="3"/>
        <v>2.1767865574688777E-2</v>
      </c>
    </row>
  </sheetData>
  <mergeCells count="9">
    <mergeCell ref="J1:J2"/>
    <mergeCell ref="K1:L2"/>
    <mergeCell ref="K3:L3"/>
    <mergeCell ref="A1:A4"/>
    <mergeCell ref="B1:B4"/>
    <mergeCell ref="D1:D4"/>
    <mergeCell ref="C1:C4"/>
    <mergeCell ref="E1:E3"/>
    <mergeCell ref="F1:I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14" sqref="C14"/>
    </sheetView>
  </sheetViews>
  <sheetFormatPr defaultRowHeight="12.75" x14ac:dyDescent="0.2"/>
  <cols>
    <col min="1" max="16384" width="9.140625" style="10"/>
  </cols>
  <sheetData>
    <row r="1" spans="1:2" x14ac:dyDescent="0.2">
      <c r="A1" s="10" t="s">
        <v>147</v>
      </c>
      <c r="B1" s="7" t="s">
        <v>153</v>
      </c>
    </row>
    <row r="2" spans="1:2" x14ac:dyDescent="0.2">
      <c r="A2" s="10" t="s">
        <v>148</v>
      </c>
      <c r="B2" s="10" t="s">
        <v>149</v>
      </c>
    </row>
    <row r="3" spans="1:2" x14ac:dyDescent="0.2">
      <c r="A3" s="10" t="s">
        <v>150</v>
      </c>
    </row>
    <row r="4" spans="1:2" x14ac:dyDescent="0.2">
      <c r="A4" s="10" t="s">
        <v>151</v>
      </c>
      <c r="B4" s="10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Popolazione_frane_province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Z800</dc:creator>
  <cp:lastModifiedBy>Segazzi Luca</cp:lastModifiedBy>
  <dcterms:created xsi:type="dcterms:W3CDTF">2015-11-13T14:16:30Z</dcterms:created>
  <dcterms:modified xsi:type="dcterms:W3CDTF">2025-09-09T11:52:16Z</dcterms:modified>
</cp:coreProperties>
</file>