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nuario 2024\turismo ed.24\infrastrutture turistiche - ADA 2023\"/>
    </mc:Choice>
  </mc:AlternateContent>
  <xr:revisionPtr revIDLastSave="0" documentId="8_{F6854D01-4F45-44F3-973C-AE58FE41E0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1" r:id="rId1"/>
    <sheet name="metadati " sheetId="7" r:id="rId2"/>
  </sheets>
  <definedNames>
    <definedName name="___TAV10">#REF!</definedName>
    <definedName name="__TAV10">#REF!</definedName>
    <definedName name="_TAV10">#REF!</definedName>
    <definedName name="Comn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1" i="11" l="1"/>
  <c r="R4" i="11"/>
  <c r="R5" i="11"/>
  <c r="R7" i="11"/>
  <c r="R8" i="11"/>
  <c r="R9" i="11"/>
  <c r="R10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Q4" i="11"/>
  <c r="Q5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N4" i="11"/>
  <c r="N5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M4" i="11"/>
  <c r="M5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J4" i="11"/>
  <c r="J5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I4" i="11"/>
  <c r="I5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F4" i="11"/>
  <c r="F5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E4" i="11"/>
  <c r="E5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R3" i="11"/>
  <c r="Q3" i="11"/>
  <c r="N3" i="11"/>
  <c r="M3" i="11"/>
  <c r="J3" i="11"/>
  <c r="I3" i="11"/>
  <c r="F3" i="11"/>
  <c r="E3" i="11"/>
  <c r="R25" i="11"/>
  <c r="Q25" i="11"/>
  <c r="N25" i="11"/>
  <c r="M25" i="11"/>
  <c r="I25" i="11"/>
  <c r="E25" i="11"/>
</calcChain>
</file>

<file path=xl/sharedStrings.xml><?xml version="1.0" encoding="utf-8"?>
<sst xmlns="http://schemas.openxmlformats.org/spreadsheetml/2006/main" count="51" uniqueCount="39">
  <si>
    <t>n.</t>
  </si>
  <si>
    <t>Regione/Provincia autonoma</t>
  </si>
  <si>
    <t>Esercizi alberghieri</t>
  </si>
  <si>
    <t>Esercizi complementari</t>
  </si>
  <si>
    <t>n. letti</t>
  </si>
  <si>
    <t>TOTALE esercizi ricettivi</t>
  </si>
  <si>
    <t>Trento</t>
  </si>
  <si>
    <t>Trentino-Alto Adige</t>
  </si>
  <si>
    <t>Bolzano/Bozen</t>
  </si>
  <si>
    <t>ITALIA</t>
  </si>
  <si>
    <t>Titolo</t>
  </si>
  <si>
    <t>Fonte</t>
  </si>
  <si>
    <t>Elaborazione ISPRA su dati ISTAT</t>
  </si>
  <si>
    <t>Legenda</t>
  </si>
  <si>
    <t>Lombardia</t>
  </si>
  <si>
    <t xml:space="preserve">Valle d'Aosta </t>
  </si>
  <si>
    <t>Piemonte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</si>
  <si>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</si>
  <si>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</si>
  <si>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</si>
  <si>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</si>
  <si>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</si>
  <si>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</si>
  <si>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</si>
  <si>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</si>
  <si>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</si>
  <si>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</si>
  <si>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</si>
  <si>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</si>
  <si>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</si>
  <si>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</si>
  <si>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</si>
  <si>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</si>
  <si>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Superficie</t>
  </si>
  <si>
    <r>
      <t>Bed and Breakfast</t>
    </r>
    <r>
      <rPr>
        <sz val="10"/>
        <rFont val="Arial"/>
        <family val="2"/>
      </rPr>
      <t xml:space="preserve"> </t>
    </r>
  </si>
  <si>
    <r>
      <t>km</t>
    </r>
    <r>
      <rPr>
        <vertAlign val="superscript"/>
        <sz val="10"/>
        <rFont val="Arial"/>
        <family val="2"/>
      </rPr>
      <t>2</t>
    </r>
  </si>
  <si>
    <r>
      <t>n./km</t>
    </r>
    <r>
      <rPr>
        <vertAlign val="superscript"/>
        <sz val="10"/>
        <rFont val="Arial"/>
        <family val="2"/>
      </rPr>
      <t>2</t>
    </r>
  </si>
  <si>
    <r>
      <t>letti/km</t>
    </r>
    <r>
      <rPr>
        <vertAlign val="superscript"/>
        <sz val="10"/>
        <rFont val="Arial"/>
        <family val="2"/>
      </rPr>
      <t>2</t>
    </r>
  </si>
  <si>
    <t>Tabella 4: Densità degli esercizi ricettivi per regione e provincia autonoma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</si>
</sst>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MS Sans Serif"/>
    </font>
    <font>
      <vertAlign val="superscript"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3" fillId="0" borderId="0"/>
    <xf numFmtId="0" fontId="2" fillId="0" borderId="0"/>
    <xf numFmtId="41" fontId="2" fillId="0" borderId="0" applyFont="0" applyFill="0" applyBorder="0" applyAlignment="0" applyProtection="0"/>
    <xf numFmtId="0" fontId="22" fillId="0" borderId="0"/>
    <xf numFmtId="41" fontId="1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8" fillId="0" borderId="0"/>
    <xf numFmtId="43" fontId="27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</cellStyleXfs>
  <cellXfs count="69">
    <xf numFmtId="0" fontId="0" fillId="0" borderId="0" xfId="0"/>
    <xf numFmtId="0" fontId="21" fillId="0" borderId="10" xfId="43" applyFont="1" applyBorder="1" applyAlignment="1">
      <alignment vertical="top"/>
    </xf>
    <xf numFmtId="0" fontId="22" fillId="0" borderId="0" xfId="45"/>
    <xf numFmtId="41" fontId="21" fillId="0" borderId="0" xfId="46" applyFont="1" applyFill="1" applyBorder="1" applyAlignment="1">
      <alignment horizontal="right" vertical="center" wrapText="1"/>
    </xf>
    <xf numFmtId="41" fontId="26" fillId="0" borderId="0" xfId="46" applyFont="1" applyFill="1" applyBorder="1" applyAlignment="1">
      <alignment horizontal="right" vertical="center" wrapText="1"/>
    </xf>
    <xf numFmtId="1" fontId="22" fillId="0" borderId="0" xfId="45" applyNumberFormat="1"/>
    <xf numFmtId="3" fontId="22" fillId="0" borderId="10" xfId="0" applyNumberFormat="1" applyFont="1" applyBorder="1"/>
    <xf numFmtId="3" fontId="22" fillId="0" borderId="10" xfId="0" applyNumberFormat="1" applyFont="1" applyBorder="1" applyAlignment="1">
      <alignment vertical="center" wrapText="1"/>
    </xf>
    <xf numFmtId="3" fontId="24" fillId="0" borderId="10" xfId="0" applyNumberFormat="1" applyFont="1" applyBorder="1" applyAlignment="1">
      <alignment horizontal="right" vertical="center" wrapText="1"/>
    </xf>
    <xf numFmtId="4" fontId="22" fillId="0" borderId="10" xfId="0" applyNumberFormat="1" applyFont="1" applyBorder="1"/>
    <xf numFmtId="4" fontId="25" fillId="0" borderId="10" xfId="43" applyNumberFormat="1" applyFont="1" applyBorder="1"/>
    <xf numFmtId="2" fontId="25" fillId="0" borderId="10" xfId="43" applyNumberFormat="1" applyFont="1" applyBorder="1"/>
    <xf numFmtId="4" fontId="21" fillId="0" borderId="10" xfId="0" applyNumberFormat="1" applyFont="1" applyBorder="1"/>
    <xf numFmtId="4" fontId="23" fillId="0" borderId="10" xfId="43" applyNumberFormat="1" applyFont="1" applyBorder="1"/>
    <xf numFmtId="2" fontId="23" fillId="0" borderId="10" xfId="43" applyNumberFormat="1" applyFont="1" applyBorder="1"/>
    <xf numFmtId="3" fontId="21" fillId="0" borderId="10" xfId="0" applyNumberFormat="1" applyFont="1" applyBorder="1"/>
    <xf numFmtId="49" fontId="22" fillId="0" borderId="10" xfId="0" applyNumberFormat="1" applyFont="1" applyBorder="1" applyAlignment="1">
      <alignment horizontal="center" wrapText="1"/>
    </xf>
    <xf numFmtId="0" fontId="22" fillId="0" borderId="10" xfId="43" applyFont="1" applyBorder="1" applyAlignment="1">
      <alignment vertical="top"/>
    </xf>
    <xf numFmtId="49" fontId="22" fillId="0" borderId="10" xfId="0" applyNumberFormat="1" applyFont="1" applyBorder="1" applyAlignment="1">
      <alignment horizontal="center" vertical="top" wrapText="1"/>
    </xf>
    <xf numFmtId="3" fontId="22" fillId="0" borderId="10" xfId="44" applyNumberFormat="1" applyFont="1" applyFill="1" applyBorder="1" applyAlignment="1">
      <alignment vertical="top"/>
    </xf>
    <xf numFmtId="49" fontId="22" fillId="0" borderId="10" xfId="43" applyNumberFormat="1" applyFont="1" applyBorder="1" applyAlignment="1">
      <alignment horizontal="center"/>
    </xf>
    <xf numFmtId="3" fontId="22" fillId="0" borderId="10" xfId="44" applyNumberFormat="1" applyFont="1" applyFill="1" applyBorder="1" applyAlignment="1">
      <alignment horizontal="center" vertical="center"/>
    </xf>
    <xf numFmtId="41" fontId="22" fillId="0" borderId="10" xfId="44" applyFont="1" applyFill="1" applyBorder="1" applyAlignment="1">
      <alignment horizontal="center" vertical="top"/>
    </xf>
    <xf numFmtId="0" fontId="24" fillId="0" borderId="10" xfId="43" applyFont="1" applyBorder="1" applyAlignment="1">
      <alignment horizontal="right" vertical="top"/>
    </xf>
    <xf numFmtId="0" fontId="22" fillId="0" borderId="0" xfId="43" applyFont="1" applyAlignment="1">
      <alignment vertical="top"/>
    </xf>
    <xf numFmtId="3" fontId="22" fillId="0" borderId="0" xfId="0" applyNumberFormat="1" applyFont="1" applyAlignment="1">
      <alignment vertical="top" wrapText="1"/>
    </xf>
    <xf numFmtId="0" fontId="22" fillId="0" borderId="11" xfId="43" applyFont="1" applyBorder="1" applyAlignment="1">
      <alignment vertical="top"/>
    </xf>
    <xf numFmtId="0" fontId="24" fillId="0" borderId="13" xfId="43" applyFont="1" applyBorder="1" applyAlignment="1">
      <alignment horizontal="right" vertical="top"/>
    </xf>
    <xf numFmtId="2" fontId="0" fillId="0" borderId="0" xfId="0" applyNumberFormat="1"/>
    <xf numFmtId="2" fontId="0" fillId="0" borderId="10" xfId="0" applyNumberFormat="1" applyBorder="1"/>
    <xf numFmtId="4" fontId="22" fillId="0" borderId="15" xfId="0" applyNumberFormat="1" applyFont="1" applyBorder="1"/>
    <xf numFmtId="4" fontId="22" fillId="0" borderId="14" xfId="0" applyNumberFormat="1" applyFont="1" applyBorder="1"/>
    <xf numFmtId="4" fontId="25" fillId="0" borderId="15" xfId="43" applyNumberFormat="1" applyFont="1" applyBorder="1"/>
    <xf numFmtId="4" fontId="25" fillId="0" borderId="14" xfId="43" applyNumberFormat="1" applyFont="1" applyBorder="1"/>
    <xf numFmtId="2" fontId="25" fillId="0" borderId="15" xfId="43" applyNumberFormat="1" applyFont="1" applyBorder="1"/>
    <xf numFmtId="2" fontId="21" fillId="0" borderId="10" xfId="0" applyNumberFormat="1" applyFont="1" applyBorder="1"/>
    <xf numFmtId="164" fontId="25" fillId="0" borderId="10" xfId="43" applyNumberFormat="1" applyFont="1" applyBorder="1"/>
    <xf numFmtId="164" fontId="25" fillId="0" borderId="12" xfId="43" applyNumberFormat="1" applyFont="1" applyBorder="1"/>
    <xf numFmtId="164" fontId="23" fillId="0" borderId="10" xfId="43" applyNumberFormat="1" applyFont="1" applyBorder="1"/>
    <xf numFmtId="49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/>
    </xf>
    <xf numFmtId="0" fontId="22" fillId="0" borderId="16" xfId="43" applyFont="1" applyBorder="1" applyAlignment="1">
      <alignment horizontal="center" vertical="center"/>
    </xf>
    <xf numFmtId="0" fontId="22" fillId="0" borderId="17" xfId="43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/>
    </xf>
    <xf numFmtId="3" fontId="24" fillId="0" borderId="16" xfId="44" applyNumberFormat="1" applyFont="1" applyFill="1" applyBorder="1" applyAlignment="1">
      <alignment horizontal="center" vertical="center"/>
    </xf>
    <xf numFmtId="3" fontId="24" fillId="0" borderId="17" xfId="44" applyNumberFormat="1" applyFont="1" applyFill="1" applyBorder="1" applyAlignment="1">
      <alignment horizontal="center" vertical="center"/>
    </xf>
    <xf numFmtId="3" fontId="24" fillId="0" borderId="18" xfId="44" applyNumberFormat="1" applyFont="1" applyFill="1" applyBorder="1" applyAlignment="1">
      <alignment horizontal="center" vertical="center"/>
    </xf>
    <xf numFmtId="41" fontId="22" fillId="0" borderId="16" xfId="44" applyFont="1" applyFill="1" applyBorder="1" applyAlignment="1">
      <alignment horizontal="center" vertical="center"/>
    </xf>
    <xf numFmtId="41" fontId="22" fillId="0" borderId="17" xfId="44" applyFont="1" applyFill="1" applyBorder="1" applyAlignment="1">
      <alignment horizontal="center" vertical="center"/>
    </xf>
    <xf numFmtId="41" fontId="22" fillId="0" borderId="18" xfId="44" applyFont="1" applyFill="1" applyBorder="1" applyAlignment="1">
      <alignment horizontal="center" vertical="center"/>
    </xf>
    <xf numFmtId="49" fontId="22" fillId="0" borderId="16" xfId="43" applyNumberFormat="1" applyFont="1" applyBorder="1" applyAlignment="1">
      <alignment horizontal="center" vertical="center"/>
    </xf>
    <xf numFmtId="49" fontId="22" fillId="0" borderId="17" xfId="43" applyNumberFormat="1" applyFont="1" applyBorder="1" applyAlignment="1">
      <alignment horizontal="center" vertical="center"/>
    </xf>
    <xf numFmtId="49" fontId="22" fillId="0" borderId="18" xfId="43" applyNumberFormat="1" applyFont="1" applyBorder="1" applyAlignment="1">
      <alignment horizontal="center" vertical="center"/>
    </xf>
    <xf numFmtId="49" fontId="22" fillId="0" borderId="11" xfId="43" applyNumberFormat="1" applyFont="1" applyBorder="1" applyAlignment="1">
      <alignment horizontal="left" vertical="top" wrapText="1"/>
    </xf>
    <xf numFmtId="49" fontId="22" fillId="0" borderId="13" xfId="43" applyNumberFormat="1" applyFont="1" applyBorder="1" applyAlignment="1">
      <alignment horizontal="left" vertical="top" wrapText="1"/>
    </xf>
    <xf numFmtId="3" fontId="22" fillId="0" borderId="0" xfId="0" applyNumberFormat="1" applyFont="1" applyAlignment="1">
      <alignment horizontal="left" vertical="top" wrapText="1"/>
    </xf>
    <xf numFmtId="49" fontId="22" fillId="0" borderId="0" xfId="45" applyNumberFormat="1" applyAlignment="1">
      <alignment horizontal="left" wrapText="1"/>
    </xf>
    <xf numFmtId="0" fontId="22" fillId="0" borderId="0" xfId="45" applyAlignment="1">
      <alignment horizontal="left" wrapText="1"/>
    </xf>
    <xf numFmtId="165" fontId="22" fillId="0" borderId="10" xfId="0" applyNumberFormat="1" applyFont="1" applyBorder="1" applyAlignment="1">
      <alignment vertical="center" wrapText="1"/>
    </xf>
    <xf numFmtId="165" fontId="0" fillId="0" borderId="10" xfId="0" applyNumberFormat="1" applyBorder="1"/>
    <xf numFmtId="165" fontId="22" fillId="0" borderId="0" xfId="0" applyNumberFormat="1" applyFont="1"/>
    <xf numFmtId="165" fontId="21" fillId="0" borderId="10" xfId="0" applyNumberFormat="1" applyFont="1" applyBorder="1"/>
    <xf numFmtId="41" fontId="0" fillId="0" borderId="10" xfId="0" applyNumberFormat="1" applyBorder="1"/>
    <xf numFmtId="41" fontId="22" fillId="0" borderId="10" xfId="0" applyNumberFormat="1" applyFont="1" applyBorder="1"/>
    <xf numFmtId="41" fontId="0" fillId="0" borderId="0" xfId="0" applyNumberFormat="1"/>
    <xf numFmtId="41" fontId="21" fillId="0" borderId="10" xfId="0" applyNumberFormat="1" applyFont="1" applyBorder="1"/>
    <xf numFmtId="165" fontId="0" fillId="0" borderId="0" xfId="0" applyNumberFormat="1"/>
    <xf numFmtId="165" fontId="22" fillId="0" borderId="10" xfId="0" applyNumberFormat="1" applyFont="1" applyBorder="1"/>
    <xf numFmtId="165" fontId="25" fillId="0" borderId="10" xfId="43" applyNumberFormat="1" applyFont="1" applyBorder="1"/>
  </cellXfs>
  <cellStyles count="5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[0] 2" xfId="44" xr:uid="{00000000-0005-0000-0000-00001D000000}"/>
    <cellStyle name="Migliaia [0] 2 2" xfId="47" xr:uid="{5793DA36-8210-3D48-A00D-83BCB3CB2CFC}"/>
    <cellStyle name="Migliaia [0] 3" xfId="46" xr:uid="{00000000-0005-0000-0000-00001E000000}"/>
    <cellStyle name="Migliaia 2" xfId="49" xr:uid="{92894214-18BA-4040-8397-E62ECB2CA384}"/>
    <cellStyle name="Migliaia 3" xfId="51" xr:uid="{14508DD7-8007-4408-A115-7C9C0A64DF5C}"/>
    <cellStyle name="Neutrale" xfId="8" builtinId="28" customBuiltin="1"/>
    <cellStyle name="Normale" xfId="0" builtinId="0" customBuiltin="1"/>
    <cellStyle name="Normale 2" xfId="42" xr:uid="{00000000-0005-0000-0000-000021000000}"/>
    <cellStyle name="Normale 2 2" xfId="50" xr:uid="{5EA5F6CC-515D-DD48-B3BD-03F3D53AF613}"/>
    <cellStyle name="Normale 3" xfId="43" xr:uid="{00000000-0005-0000-0000-000022000000}"/>
    <cellStyle name="Normale 4" xfId="45" xr:uid="{00000000-0005-0000-0000-000023000000}"/>
    <cellStyle name="Normale 4 2" xfId="48" xr:uid="{E23FD00E-57A6-D148-897F-35BD2C7E95C7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C0712-D170-DE4E-9A3E-F8F6998E9974}">
  <dimension ref="A1:R25"/>
  <sheetViews>
    <sheetView tabSelected="1" zoomScale="75" zoomScaleNormal="75" workbookViewId="0">
      <selection activeCell="D29" sqref="D29:M56"/>
    </sheetView>
  </sheetViews>
  <sheetFormatPr defaultColWidth="11.5546875" defaultRowHeight="13.2" x14ac:dyDescent="0.25"/>
  <cols>
    <col min="1" max="1" width="18.109375" customWidth="1"/>
    <col min="14" max="14" width="11" customWidth="1"/>
  </cols>
  <sheetData>
    <row r="1" spans="1:18" ht="26.4" customHeight="1" x14ac:dyDescent="0.25">
      <c r="A1" s="53" t="s">
        <v>1</v>
      </c>
      <c r="B1" s="39" t="s">
        <v>33</v>
      </c>
      <c r="C1" s="50" t="s">
        <v>2</v>
      </c>
      <c r="D1" s="51"/>
      <c r="E1" s="51"/>
      <c r="F1" s="52"/>
      <c r="G1" s="47" t="s">
        <v>3</v>
      </c>
      <c r="H1" s="48"/>
      <c r="I1" s="48"/>
      <c r="J1" s="49"/>
      <c r="K1" s="44" t="s">
        <v>34</v>
      </c>
      <c r="L1" s="45"/>
      <c r="M1" s="46"/>
      <c r="N1" s="19"/>
      <c r="O1" s="41" t="s">
        <v>5</v>
      </c>
      <c r="P1" s="42"/>
      <c r="Q1" s="42"/>
      <c r="R1" s="43"/>
    </row>
    <row r="2" spans="1:18" ht="15.6" x14ac:dyDescent="0.25">
      <c r="A2" s="54"/>
      <c r="B2" s="18" t="s">
        <v>35</v>
      </c>
      <c r="C2" s="20" t="s">
        <v>0</v>
      </c>
      <c r="D2" s="20" t="s">
        <v>4</v>
      </c>
      <c r="E2" s="16" t="s">
        <v>36</v>
      </c>
      <c r="F2" s="16" t="s">
        <v>37</v>
      </c>
      <c r="G2" s="21" t="s">
        <v>0</v>
      </c>
      <c r="H2" s="21" t="s">
        <v>4</v>
      </c>
      <c r="I2" s="16" t="s">
        <v>36</v>
      </c>
      <c r="J2" s="16" t="s">
        <v>37</v>
      </c>
      <c r="K2" s="22" t="s">
        <v>0</v>
      </c>
      <c r="L2" s="21" t="s">
        <v>4</v>
      </c>
      <c r="M2" s="16" t="s">
        <v>36</v>
      </c>
      <c r="N2" s="16" t="s">
        <v>37</v>
      </c>
      <c r="O2" s="40" t="s">
        <v>0</v>
      </c>
      <c r="P2" s="40" t="s">
        <v>4</v>
      </c>
      <c r="Q2" s="39" t="s">
        <v>36</v>
      </c>
      <c r="R2" s="39" t="s">
        <v>37</v>
      </c>
    </row>
    <row r="3" spans="1:18" x14ac:dyDescent="0.25">
      <c r="A3" s="17" t="s">
        <v>16</v>
      </c>
      <c r="B3" s="7">
        <v>25387.069100000001</v>
      </c>
      <c r="C3" s="58">
        <v>1336</v>
      </c>
      <c r="D3" s="58">
        <v>80179</v>
      </c>
      <c r="E3" s="9">
        <f>C3/B3</f>
        <v>5.2625216197170234E-2</v>
      </c>
      <c r="F3" s="9">
        <f>D3/B3</f>
        <v>3.1582613843360123</v>
      </c>
      <c r="G3" s="62">
        <v>3746</v>
      </c>
      <c r="H3" s="62">
        <v>115266</v>
      </c>
      <c r="I3" s="10">
        <f>G3/B3</f>
        <v>0.14755543403787402</v>
      </c>
      <c r="J3" s="10">
        <f>H3/B3</f>
        <v>4.5403429417537611</v>
      </c>
      <c r="K3" s="59">
        <v>1729</v>
      </c>
      <c r="L3" s="59">
        <v>8397</v>
      </c>
      <c r="M3" s="29">
        <f>K3/B3</f>
        <v>6.8105538027625256E-2</v>
      </c>
      <c r="N3" s="29">
        <f>L3/B3</f>
        <v>0.33075893743086709</v>
      </c>
      <c r="O3" s="67">
        <v>6811</v>
      </c>
      <c r="P3" s="67">
        <v>203842</v>
      </c>
      <c r="Q3" s="11">
        <f>O3/B3</f>
        <v>0.26828618826266953</v>
      </c>
      <c r="R3" s="36">
        <f>P3/B3</f>
        <v>8.02936326352064</v>
      </c>
    </row>
    <row r="4" spans="1:18" x14ac:dyDescent="0.25">
      <c r="A4" s="17" t="s">
        <v>15</v>
      </c>
      <c r="B4" s="7">
        <v>3260.8980999999999</v>
      </c>
      <c r="C4" s="59">
        <v>439</v>
      </c>
      <c r="D4" s="59">
        <v>24608</v>
      </c>
      <c r="E4" s="9">
        <f t="shared" ref="E4:E25" si="0">C4/B4</f>
        <v>0.13462548860389106</v>
      </c>
      <c r="F4" s="9">
        <f t="shared" ref="F4:F25" si="1">D4/B4</f>
        <v>7.5463872974135562</v>
      </c>
      <c r="G4" s="63">
        <v>618</v>
      </c>
      <c r="H4" s="63">
        <v>30249</v>
      </c>
      <c r="I4" s="10">
        <f t="shared" ref="I4:I25" si="2">G4/B4</f>
        <v>0.18951834158816555</v>
      </c>
      <c r="J4" s="10">
        <f t="shared" ref="J4:J25" si="3">H4/B4</f>
        <v>9.2762788263760836</v>
      </c>
      <c r="K4" s="59">
        <v>216</v>
      </c>
      <c r="L4" s="59">
        <v>987</v>
      </c>
      <c r="M4" s="29">
        <f t="shared" ref="M4:M25" si="4">K4/B4</f>
        <v>6.6239420360912224E-2</v>
      </c>
      <c r="N4" s="29">
        <f t="shared" ref="N4:N25" si="5">L4/B4</f>
        <v>0.30267735137139062</v>
      </c>
      <c r="O4" s="68">
        <v>1273</v>
      </c>
      <c r="P4" s="68">
        <v>55844</v>
      </c>
      <c r="Q4" s="11">
        <f t="shared" ref="Q4:Q25" si="6">O4/B4</f>
        <v>0.39038325055296885</v>
      </c>
      <c r="R4" s="36">
        <f t="shared" ref="R4:R25" si="7">P4/B4</f>
        <v>17.125343475161031</v>
      </c>
    </row>
    <row r="5" spans="1:18" x14ac:dyDescent="0.25">
      <c r="A5" s="26" t="s">
        <v>14</v>
      </c>
      <c r="B5" s="6">
        <v>23863.651399999999</v>
      </c>
      <c r="C5" s="59">
        <v>2743</v>
      </c>
      <c r="D5" s="59">
        <v>197352</v>
      </c>
      <c r="E5" s="9">
        <f t="shared" si="0"/>
        <v>0.11494468947866042</v>
      </c>
      <c r="F5" s="9">
        <f t="shared" si="1"/>
        <v>8.2699833605514375</v>
      </c>
      <c r="G5" s="63">
        <v>13656</v>
      </c>
      <c r="H5" s="63">
        <v>202081</v>
      </c>
      <c r="I5" s="10">
        <f t="shared" si="2"/>
        <v>0.57225106799875569</v>
      </c>
      <c r="J5" s="10">
        <f t="shared" si="3"/>
        <v>8.4681508547346613</v>
      </c>
      <c r="K5" s="59">
        <v>2270</v>
      </c>
      <c r="L5" s="59">
        <v>12888</v>
      </c>
      <c r="M5" s="29">
        <f t="shared" si="4"/>
        <v>9.512374958678789E-2</v>
      </c>
      <c r="N5" s="29">
        <f t="shared" si="5"/>
        <v>0.54006823113415081</v>
      </c>
      <c r="O5" s="68">
        <v>18669</v>
      </c>
      <c r="P5" s="68">
        <v>412321</v>
      </c>
      <c r="Q5" s="11">
        <f t="shared" si="6"/>
        <v>0.78231950706420395</v>
      </c>
      <c r="R5" s="36">
        <f t="shared" si="7"/>
        <v>17.278202446420249</v>
      </c>
    </row>
    <row r="6" spans="1:18" x14ac:dyDescent="0.25">
      <c r="A6" s="24" t="s">
        <v>7</v>
      </c>
      <c r="B6" s="25"/>
      <c r="C6" s="60">
        <v>5344</v>
      </c>
      <c r="D6" s="60">
        <v>248997</v>
      </c>
      <c r="E6" s="30"/>
      <c r="F6" s="31"/>
      <c r="G6" s="64">
        <v>9396</v>
      </c>
      <c r="H6" s="64">
        <v>170877</v>
      </c>
      <c r="I6" s="32"/>
      <c r="J6" s="33"/>
      <c r="K6" s="66">
        <v>464</v>
      </c>
      <c r="L6" s="66">
        <v>3058</v>
      </c>
      <c r="M6" s="28"/>
      <c r="N6" s="28"/>
      <c r="O6" s="66">
        <v>15204</v>
      </c>
      <c r="P6" s="66">
        <v>422932</v>
      </c>
      <c r="Q6" s="34"/>
      <c r="R6" s="37"/>
    </row>
    <row r="7" spans="1:18" x14ac:dyDescent="0.25">
      <c r="A7" s="27" t="s">
        <v>8</v>
      </c>
      <c r="B7" s="8">
        <v>7398.3810000000003</v>
      </c>
      <c r="C7" s="59">
        <v>3917</v>
      </c>
      <c r="D7" s="59">
        <v>158428</v>
      </c>
      <c r="E7" s="9">
        <f t="shared" si="0"/>
        <v>0.52944015724521354</v>
      </c>
      <c r="F7" s="9">
        <f t="shared" si="1"/>
        <v>21.413874197611612</v>
      </c>
      <c r="G7" s="63">
        <v>7917</v>
      </c>
      <c r="H7" s="63">
        <v>91810</v>
      </c>
      <c r="I7" s="10">
        <f t="shared" si="2"/>
        <v>1.0700989851698635</v>
      </c>
      <c r="J7" s="10">
        <f t="shared" si="3"/>
        <v>12.409471747940529</v>
      </c>
      <c r="K7" s="59">
        <v>0</v>
      </c>
      <c r="L7" s="59">
        <v>0</v>
      </c>
      <c r="M7" s="29">
        <f t="shared" si="4"/>
        <v>0</v>
      </c>
      <c r="N7" s="29">
        <f t="shared" si="5"/>
        <v>0</v>
      </c>
      <c r="O7" s="68">
        <v>11834</v>
      </c>
      <c r="P7" s="68">
        <v>250238</v>
      </c>
      <c r="Q7" s="11">
        <f t="shared" si="6"/>
        <v>1.5995391424150769</v>
      </c>
      <c r="R7" s="36">
        <f t="shared" si="7"/>
        <v>33.823345945552141</v>
      </c>
    </row>
    <row r="8" spans="1:18" x14ac:dyDescent="0.25">
      <c r="A8" s="23" t="s">
        <v>6</v>
      </c>
      <c r="B8" s="8">
        <v>6207.1197999999949</v>
      </c>
      <c r="C8" s="59">
        <v>1427</v>
      </c>
      <c r="D8" s="59">
        <v>90569</v>
      </c>
      <c r="E8" s="9">
        <f t="shared" si="0"/>
        <v>0.2298972866610374</v>
      </c>
      <c r="F8" s="9">
        <f t="shared" si="1"/>
        <v>14.59114741107463</v>
      </c>
      <c r="G8" s="63">
        <v>1479</v>
      </c>
      <c r="H8" s="63">
        <v>79067</v>
      </c>
      <c r="I8" s="10">
        <f t="shared" si="2"/>
        <v>0.23827476311960358</v>
      </c>
      <c r="J8" s="10">
        <f t="shared" si="3"/>
        <v>12.738114060566394</v>
      </c>
      <c r="K8" s="59">
        <v>464</v>
      </c>
      <c r="L8" s="59">
        <v>3058</v>
      </c>
      <c r="M8" s="29">
        <f t="shared" si="4"/>
        <v>7.4752866861052106E-2</v>
      </c>
      <c r="N8" s="29">
        <f t="shared" si="5"/>
        <v>0.49266005789029599</v>
      </c>
      <c r="O8" s="68">
        <v>3370</v>
      </c>
      <c r="P8" s="68">
        <v>172694</v>
      </c>
      <c r="Q8" s="11">
        <f t="shared" si="6"/>
        <v>0.54292491664169307</v>
      </c>
      <c r="R8" s="36">
        <f t="shared" si="7"/>
        <v>27.82192152953132</v>
      </c>
    </row>
    <row r="9" spans="1:18" x14ac:dyDescent="0.25">
      <c r="A9" s="17" t="s">
        <v>17</v>
      </c>
      <c r="B9" s="7">
        <v>18407.415700000001</v>
      </c>
      <c r="C9" s="59">
        <v>2302</v>
      </c>
      <c r="D9" s="59">
        <v>165936</v>
      </c>
      <c r="E9" s="9">
        <f t="shared" si="0"/>
        <v>0.12505829376146482</v>
      </c>
      <c r="F9" s="9">
        <f t="shared" si="1"/>
        <v>9.0146277296274668</v>
      </c>
      <c r="G9" s="63">
        <v>44829</v>
      </c>
      <c r="H9" s="63">
        <v>414890</v>
      </c>
      <c r="I9" s="10">
        <f t="shared" si="2"/>
        <v>2.4353771724729398</v>
      </c>
      <c r="J9" s="10">
        <f t="shared" si="3"/>
        <v>22.539285620631688</v>
      </c>
      <c r="K9" s="59">
        <v>1335</v>
      </c>
      <c r="L9" s="59">
        <v>6542</v>
      </c>
      <c r="M9" s="29">
        <f t="shared" si="4"/>
        <v>7.2525118232647942E-2</v>
      </c>
      <c r="N9" s="29">
        <f t="shared" si="5"/>
        <v>0.35540024230560507</v>
      </c>
      <c r="O9" s="68">
        <v>48466</v>
      </c>
      <c r="P9" s="68">
        <v>587368</v>
      </c>
      <c r="Q9" s="11">
        <f t="shared" si="6"/>
        <v>2.6329605844670523</v>
      </c>
      <c r="R9" s="36">
        <f t="shared" si="7"/>
        <v>31.909313592564761</v>
      </c>
    </row>
    <row r="10" spans="1:18" x14ac:dyDescent="0.25">
      <c r="A10" s="17" t="s">
        <v>18</v>
      </c>
      <c r="B10" s="7">
        <v>7862.3023999999996</v>
      </c>
      <c r="C10" s="59">
        <v>801</v>
      </c>
      <c r="D10" s="59">
        <v>43651</v>
      </c>
      <c r="E10" s="9">
        <f t="shared" si="0"/>
        <v>0.10187855404798472</v>
      </c>
      <c r="F10" s="9">
        <f t="shared" si="1"/>
        <v>5.551936033393984</v>
      </c>
      <c r="G10" s="63">
        <v>8401</v>
      </c>
      <c r="H10" s="63">
        <v>113535</v>
      </c>
      <c r="I10" s="10">
        <f t="shared" si="2"/>
        <v>1.0685165200463418</v>
      </c>
      <c r="J10" s="10">
        <f t="shared" si="3"/>
        <v>14.440426509160982</v>
      </c>
      <c r="K10" s="59">
        <v>719</v>
      </c>
      <c r="L10" s="59">
        <v>3625</v>
      </c>
      <c r="M10" s="29">
        <f t="shared" si="4"/>
        <v>9.1449039151686673E-2</v>
      </c>
      <c r="N10" s="29">
        <f t="shared" si="5"/>
        <v>0.46106087194000578</v>
      </c>
      <c r="O10" s="68">
        <v>9921</v>
      </c>
      <c r="P10" s="68">
        <v>160811</v>
      </c>
      <c r="Q10" s="11">
        <f t="shared" si="6"/>
        <v>1.2618441132460132</v>
      </c>
      <c r="R10" s="36">
        <f t="shared" si="7"/>
        <v>20.453423414494971</v>
      </c>
    </row>
    <row r="11" spans="1:18" x14ac:dyDescent="0.25">
      <c r="A11" s="17" t="s">
        <v>19</v>
      </c>
      <c r="B11" s="6">
        <v>5416.2134999999998</v>
      </c>
      <c r="C11" s="59">
        <v>1237</v>
      </c>
      <c r="D11" s="59">
        <v>58123</v>
      </c>
      <c r="E11" s="9">
        <f t="shared" si="0"/>
        <v>0.22838833808896197</v>
      </c>
      <c r="F11" s="9">
        <f t="shared" si="1"/>
        <v>10.731297796883377</v>
      </c>
      <c r="G11" s="63">
        <v>3253</v>
      </c>
      <c r="H11" s="63">
        <v>92253</v>
      </c>
      <c r="I11" s="10">
        <f t="shared" si="2"/>
        <v>0.60060409361632439</v>
      </c>
      <c r="J11" s="10">
        <f t="shared" si="3"/>
        <v>17.03274806283024</v>
      </c>
      <c r="K11" s="59">
        <v>985</v>
      </c>
      <c r="L11" s="59">
        <v>3952</v>
      </c>
      <c r="M11" s="29">
        <f t="shared" si="4"/>
        <v>0.18186136864804167</v>
      </c>
      <c r="N11" s="29">
        <f t="shared" si="5"/>
        <v>0.72966104456554381</v>
      </c>
      <c r="O11" s="68">
        <v>5475</v>
      </c>
      <c r="P11" s="68">
        <v>154328</v>
      </c>
      <c r="Q11" s="11">
        <f t="shared" si="6"/>
        <v>1.0108538003533281</v>
      </c>
      <c r="R11" s="36">
        <f t="shared" si="7"/>
        <v>28.493706904279161</v>
      </c>
    </row>
    <row r="12" spans="1:18" x14ac:dyDescent="0.25">
      <c r="A12" s="17" t="s">
        <v>20</v>
      </c>
      <c r="B12" s="6">
        <v>22452.777900000005</v>
      </c>
      <c r="C12" s="59">
        <v>4062</v>
      </c>
      <c r="D12" s="59">
        <v>281923</v>
      </c>
      <c r="E12" s="9">
        <f t="shared" si="0"/>
        <v>0.18091302635652934</v>
      </c>
      <c r="F12" s="9">
        <f t="shared" si="1"/>
        <v>12.556263695103844</v>
      </c>
      <c r="G12" s="63">
        <v>11223</v>
      </c>
      <c r="H12" s="63">
        <v>161926</v>
      </c>
      <c r="I12" s="10">
        <f t="shared" si="2"/>
        <v>0.49984906321992334</v>
      </c>
      <c r="J12" s="10">
        <f t="shared" si="3"/>
        <v>7.2118470472199325</v>
      </c>
      <c r="K12" s="59">
        <v>2392</v>
      </c>
      <c r="L12" s="59">
        <v>9765</v>
      </c>
      <c r="M12" s="29">
        <f t="shared" si="4"/>
        <v>0.10653470188203303</v>
      </c>
      <c r="N12" s="29">
        <f t="shared" si="5"/>
        <v>0.43491277754099184</v>
      </c>
      <c r="O12" s="68">
        <v>17677</v>
      </c>
      <c r="P12" s="68">
        <v>453614</v>
      </c>
      <c r="Q12" s="11">
        <f t="shared" si="6"/>
        <v>0.78729679145848575</v>
      </c>
      <c r="R12" s="36">
        <f t="shared" si="7"/>
        <v>20.203023519864768</v>
      </c>
    </row>
    <row r="13" spans="1:18" x14ac:dyDescent="0.25">
      <c r="A13" s="17" t="s">
        <v>21</v>
      </c>
      <c r="B13" s="6">
        <v>22987.044199999997</v>
      </c>
      <c r="C13" s="59">
        <v>2712</v>
      </c>
      <c r="D13" s="59">
        <v>185930</v>
      </c>
      <c r="E13" s="9">
        <f t="shared" si="0"/>
        <v>0.11797950081811738</v>
      </c>
      <c r="F13" s="9">
        <f t="shared" si="1"/>
        <v>8.0884692430356058</v>
      </c>
      <c r="G13" s="63">
        <v>16710</v>
      </c>
      <c r="H13" s="63">
        <v>403782</v>
      </c>
      <c r="I13" s="10">
        <f t="shared" si="2"/>
        <v>0.72693121632401969</v>
      </c>
      <c r="J13" s="10">
        <f t="shared" si="3"/>
        <v>17.565633775568241</v>
      </c>
      <c r="K13" s="59">
        <v>494</v>
      </c>
      <c r="L13" s="59">
        <v>2907</v>
      </c>
      <c r="M13" s="29">
        <f t="shared" si="4"/>
        <v>2.1490366299465335E-2</v>
      </c>
      <c r="N13" s="29">
        <f t="shared" si="5"/>
        <v>0.12646254014685371</v>
      </c>
      <c r="O13" s="68">
        <v>19916</v>
      </c>
      <c r="P13" s="68">
        <v>592619</v>
      </c>
      <c r="Q13" s="11">
        <f t="shared" si="6"/>
        <v>0.86640108344160238</v>
      </c>
      <c r="R13" s="36">
        <f t="shared" si="7"/>
        <v>25.780565558750702</v>
      </c>
    </row>
    <row r="14" spans="1:18" x14ac:dyDescent="0.25">
      <c r="A14" s="17" t="s">
        <v>22</v>
      </c>
      <c r="B14" s="6">
        <v>8464.3275000000012</v>
      </c>
      <c r="C14" s="59">
        <v>446</v>
      </c>
      <c r="D14" s="59">
        <v>25255</v>
      </c>
      <c r="E14" s="9">
        <f t="shared" si="0"/>
        <v>5.2691722998667048E-2</v>
      </c>
      <c r="F14" s="9">
        <f t="shared" si="1"/>
        <v>2.9836983505186909</v>
      </c>
      <c r="G14" s="63">
        <v>3510</v>
      </c>
      <c r="H14" s="63">
        <v>58024</v>
      </c>
      <c r="I14" s="10">
        <f t="shared" si="2"/>
        <v>0.41468149714197605</v>
      </c>
      <c r="J14" s="10">
        <f t="shared" si="3"/>
        <v>6.855122276400575</v>
      </c>
      <c r="K14" s="59">
        <v>736</v>
      </c>
      <c r="L14" s="59">
        <v>3712</v>
      </c>
      <c r="M14" s="29">
        <f t="shared" si="4"/>
        <v>8.6953157235468481E-2</v>
      </c>
      <c r="N14" s="29">
        <f t="shared" si="5"/>
        <v>0.43854635823105848</v>
      </c>
      <c r="O14" s="68">
        <v>4692</v>
      </c>
      <c r="P14" s="68">
        <v>86991</v>
      </c>
      <c r="Q14" s="11">
        <f t="shared" si="6"/>
        <v>0.55432637737611157</v>
      </c>
      <c r="R14" s="36">
        <f t="shared" si="7"/>
        <v>10.277366985150325</v>
      </c>
    </row>
    <row r="15" spans="1:18" x14ac:dyDescent="0.25">
      <c r="A15" s="17" t="s">
        <v>23</v>
      </c>
      <c r="B15" s="6">
        <v>9401.3754999999983</v>
      </c>
      <c r="C15" s="59">
        <v>774</v>
      </c>
      <c r="D15" s="59">
        <v>52421</v>
      </c>
      <c r="E15" s="9">
        <f t="shared" si="0"/>
        <v>8.2328378437814778E-2</v>
      </c>
      <c r="F15" s="9">
        <f t="shared" si="1"/>
        <v>5.5758862094169102</v>
      </c>
      <c r="G15" s="63">
        <v>2990</v>
      </c>
      <c r="H15" s="63">
        <v>116043</v>
      </c>
      <c r="I15" s="10">
        <f t="shared" si="2"/>
        <v>0.31803856786701057</v>
      </c>
      <c r="J15" s="10">
        <f t="shared" si="3"/>
        <v>12.343193823074083</v>
      </c>
      <c r="K15" s="59">
        <v>1507</v>
      </c>
      <c r="L15" s="59">
        <v>7767</v>
      </c>
      <c r="M15" s="29">
        <f t="shared" si="4"/>
        <v>0.16029569290153342</v>
      </c>
      <c r="N15" s="29">
        <f t="shared" si="5"/>
        <v>0.82615570455621112</v>
      </c>
      <c r="O15" s="68">
        <v>5271</v>
      </c>
      <c r="P15" s="68">
        <v>176231</v>
      </c>
      <c r="Q15" s="11">
        <f t="shared" si="6"/>
        <v>0.56066263920635884</v>
      </c>
      <c r="R15" s="36">
        <f t="shared" si="7"/>
        <v>18.745235737047203</v>
      </c>
    </row>
    <row r="16" spans="1:18" x14ac:dyDescent="0.25">
      <c r="A16" s="17" t="s">
        <v>24</v>
      </c>
      <c r="B16" s="6">
        <v>17232.2906</v>
      </c>
      <c r="C16" s="59">
        <v>2270</v>
      </c>
      <c r="D16" s="59">
        <v>178489</v>
      </c>
      <c r="E16" s="9">
        <f t="shared" si="0"/>
        <v>0.13172944054228056</v>
      </c>
      <c r="F16" s="9">
        <f t="shared" si="1"/>
        <v>10.357822076189917</v>
      </c>
      <c r="G16" s="63">
        <v>14441</v>
      </c>
      <c r="H16" s="63">
        <v>194578</v>
      </c>
      <c r="I16" s="10">
        <f t="shared" si="2"/>
        <v>0.8380197580929839</v>
      </c>
      <c r="J16" s="10">
        <f t="shared" si="3"/>
        <v>11.291476247504786</v>
      </c>
      <c r="K16" s="59">
        <v>4434</v>
      </c>
      <c r="L16" s="59">
        <v>19749</v>
      </c>
      <c r="M16" s="29">
        <f t="shared" si="4"/>
        <v>0.25730763848655153</v>
      </c>
      <c r="N16" s="29">
        <f t="shared" si="5"/>
        <v>1.1460461327178408</v>
      </c>
      <c r="O16" s="68">
        <v>21145</v>
      </c>
      <c r="P16" s="68">
        <v>392816</v>
      </c>
      <c r="Q16" s="11">
        <f t="shared" si="6"/>
        <v>1.227056837121816</v>
      </c>
      <c r="R16" s="36">
        <f t="shared" si="7"/>
        <v>22.795344456412543</v>
      </c>
    </row>
    <row r="17" spans="1:18" x14ac:dyDescent="0.25">
      <c r="A17" s="17" t="s">
        <v>25</v>
      </c>
      <c r="B17" s="6">
        <v>10831.838799999998</v>
      </c>
      <c r="C17" s="59">
        <v>774</v>
      </c>
      <c r="D17" s="59">
        <v>50476</v>
      </c>
      <c r="E17" s="9">
        <f t="shared" si="0"/>
        <v>7.1456011697663024E-2</v>
      </c>
      <c r="F17" s="9">
        <f t="shared" si="1"/>
        <v>4.6599659514873881</v>
      </c>
      <c r="G17" s="63">
        <v>1377</v>
      </c>
      <c r="H17" s="63">
        <v>60879</v>
      </c>
      <c r="I17" s="10">
        <f t="shared" si="2"/>
        <v>0.12712523011328422</v>
      </c>
      <c r="J17" s="10">
        <f t="shared" si="3"/>
        <v>5.6203753696925416</v>
      </c>
      <c r="K17" s="59">
        <v>1536</v>
      </c>
      <c r="L17" s="59">
        <v>9358</v>
      </c>
      <c r="M17" s="29">
        <f t="shared" si="4"/>
        <v>0.14180417825272662</v>
      </c>
      <c r="N17" s="29">
        <f t="shared" si="5"/>
        <v>0.86393457037045285</v>
      </c>
      <c r="O17" s="68">
        <v>3687</v>
      </c>
      <c r="P17" s="68">
        <v>120713</v>
      </c>
      <c r="Q17" s="11">
        <f t="shared" si="6"/>
        <v>0.34038542006367384</v>
      </c>
      <c r="R17" s="36">
        <f t="shared" si="7"/>
        <v>11.144275891550382</v>
      </c>
    </row>
    <row r="18" spans="1:18" x14ac:dyDescent="0.25">
      <c r="A18" s="17" t="s">
        <v>26</v>
      </c>
      <c r="B18" s="6">
        <v>4460.6472999999996</v>
      </c>
      <c r="C18" s="59">
        <v>76</v>
      </c>
      <c r="D18" s="59">
        <v>4849</v>
      </c>
      <c r="E18" s="9">
        <f t="shared" si="0"/>
        <v>1.7037885958838307E-2</v>
      </c>
      <c r="F18" s="9">
        <f t="shared" si="1"/>
        <v>1.0870619607158809</v>
      </c>
      <c r="G18" s="63">
        <v>221</v>
      </c>
      <c r="H18" s="63">
        <v>5743</v>
      </c>
      <c r="I18" s="10">
        <f t="shared" si="2"/>
        <v>4.9544378906621916E-2</v>
      </c>
      <c r="J18" s="10">
        <f t="shared" si="3"/>
        <v>1.2874813034422157</v>
      </c>
      <c r="K18" s="59">
        <v>186</v>
      </c>
      <c r="L18" s="59">
        <v>936</v>
      </c>
      <c r="M18" s="29">
        <f t="shared" si="4"/>
        <v>4.1697984057156912E-2</v>
      </c>
      <c r="N18" s="29">
        <f t="shared" si="5"/>
        <v>0.20983501654569284</v>
      </c>
      <c r="O18" s="68">
        <v>483</v>
      </c>
      <c r="P18" s="68">
        <v>11528</v>
      </c>
      <c r="Q18" s="11">
        <f t="shared" si="6"/>
        <v>0.10828024892261713</v>
      </c>
      <c r="R18" s="36">
        <f t="shared" si="7"/>
        <v>2.5843782807037896</v>
      </c>
    </row>
    <row r="19" spans="1:18" x14ac:dyDescent="0.25">
      <c r="A19" s="17" t="s">
        <v>27</v>
      </c>
      <c r="B19" s="6">
        <v>13670.947699999995</v>
      </c>
      <c r="C19" s="59">
        <v>1713</v>
      </c>
      <c r="D19" s="59">
        <v>126857</v>
      </c>
      <c r="E19" s="9">
        <f t="shared" si="0"/>
        <v>0.12530221295484881</v>
      </c>
      <c r="F19" s="9">
        <f t="shared" si="1"/>
        <v>9.2793128014087891</v>
      </c>
      <c r="G19" s="63">
        <v>5301</v>
      </c>
      <c r="H19" s="63">
        <v>97443</v>
      </c>
      <c r="I19" s="10">
        <f t="shared" si="2"/>
        <v>0.38775658544871777</v>
      </c>
      <c r="J19" s="10">
        <f t="shared" si="3"/>
        <v>7.1277428703790617</v>
      </c>
      <c r="K19" s="59">
        <v>3259</v>
      </c>
      <c r="L19" s="59">
        <v>16624</v>
      </c>
      <c r="M19" s="29">
        <f t="shared" si="4"/>
        <v>0.23838874023342224</v>
      </c>
      <c r="N19" s="29">
        <f t="shared" si="5"/>
        <v>1.2160093334275579</v>
      </c>
      <c r="O19" s="68">
        <v>10273</v>
      </c>
      <c r="P19" s="68">
        <v>240924</v>
      </c>
      <c r="Q19" s="11">
        <f t="shared" si="6"/>
        <v>0.75144753863698888</v>
      </c>
      <c r="R19" s="36">
        <f t="shared" si="7"/>
        <v>17.623065005215409</v>
      </c>
    </row>
    <row r="20" spans="1:18" x14ac:dyDescent="0.25">
      <c r="A20" s="17" t="s">
        <v>28</v>
      </c>
      <c r="B20" s="6">
        <v>19540.904100000011</v>
      </c>
      <c r="C20" s="59">
        <v>1070</v>
      </c>
      <c r="D20" s="59">
        <v>110540</v>
      </c>
      <c r="E20" s="9">
        <f t="shared" si="0"/>
        <v>5.4756934199375114E-2</v>
      </c>
      <c r="F20" s="9">
        <f t="shared" si="1"/>
        <v>5.6568518751391821</v>
      </c>
      <c r="G20" s="63">
        <v>6030</v>
      </c>
      <c r="H20" s="63">
        <v>172651</v>
      </c>
      <c r="I20" s="10">
        <f t="shared" si="2"/>
        <v>0.30858347030115135</v>
      </c>
      <c r="J20" s="10">
        <f t="shared" si="3"/>
        <v>8.8353639686507606</v>
      </c>
      <c r="K20" s="59">
        <v>3033</v>
      </c>
      <c r="L20" s="59">
        <v>18591</v>
      </c>
      <c r="M20" s="29">
        <f t="shared" si="4"/>
        <v>0.1552128798380418</v>
      </c>
      <c r="N20" s="29">
        <f t="shared" si="5"/>
        <v>0.95138893803792779</v>
      </c>
      <c r="O20" s="68">
        <v>10133</v>
      </c>
      <c r="P20" s="68">
        <v>301782</v>
      </c>
      <c r="Q20" s="11">
        <f t="shared" si="6"/>
        <v>0.51855328433856829</v>
      </c>
      <c r="R20" s="36">
        <f t="shared" si="7"/>
        <v>15.443604781827871</v>
      </c>
    </row>
    <row r="21" spans="1:18" x14ac:dyDescent="0.25">
      <c r="A21" s="17" t="s">
        <v>29</v>
      </c>
      <c r="B21" s="6">
        <v>10073.3226</v>
      </c>
      <c r="C21" s="59">
        <v>234</v>
      </c>
      <c r="D21" s="59">
        <v>19910</v>
      </c>
      <c r="E21" s="9">
        <f t="shared" si="0"/>
        <v>2.322967399058579E-2</v>
      </c>
      <c r="F21" s="9">
        <f t="shared" si="1"/>
        <v>1.9765077314212096</v>
      </c>
      <c r="G21" s="63">
        <v>948</v>
      </c>
      <c r="H21" s="63">
        <v>16225</v>
      </c>
      <c r="I21" s="10">
        <f t="shared" si="2"/>
        <v>9.4109961295193709E-2</v>
      </c>
      <c r="J21" s="10">
        <f t="shared" si="3"/>
        <v>1.6106900021250188</v>
      </c>
      <c r="K21" s="59">
        <v>460</v>
      </c>
      <c r="L21" s="59">
        <v>2317</v>
      </c>
      <c r="M21" s="29">
        <f t="shared" si="4"/>
        <v>4.566517109260454E-2</v>
      </c>
      <c r="N21" s="29">
        <f t="shared" si="5"/>
        <v>0.23001348135122765</v>
      </c>
      <c r="O21" s="68">
        <v>1642</v>
      </c>
      <c r="P21" s="68">
        <v>38452</v>
      </c>
      <c r="Q21" s="11">
        <f t="shared" si="6"/>
        <v>0.16300480637838405</v>
      </c>
      <c r="R21" s="36">
        <f t="shared" si="7"/>
        <v>3.8172112148974562</v>
      </c>
    </row>
    <row r="22" spans="1:18" x14ac:dyDescent="0.25">
      <c r="A22" s="17" t="s">
        <v>30</v>
      </c>
      <c r="B22" s="6">
        <v>15221.902099999999</v>
      </c>
      <c r="C22" s="59">
        <v>707</v>
      </c>
      <c r="D22" s="59">
        <v>93901</v>
      </c>
      <c r="E22" s="9">
        <f t="shared" si="0"/>
        <v>4.6446232235326228E-2</v>
      </c>
      <c r="F22" s="9">
        <f t="shared" si="1"/>
        <v>6.1688085617105637</v>
      </c>
      <c r="G22" s="63">
        <v>1090</v>
      </c>
      <c r="H22" s="63">
        <v>71662</v>
      </c>
      <c r="I22" s="10">
        <f t="shared" si="2"/>
        <v>7.1607345313303525E-2</v>
      </c>
      <c r="J22" s="10">
        <f t="shared" si="3"/>
        <v>4.7078216328825295</v>
      </c>
      <c r="K22" s="59">
        <v>1212</v>
      </c>
      <c r="L22" s="59">
        <v>8358</v>
      </c>
      <c r="M22" s="29">
        <f t="shared" si="4"/>
        <v>7.9622112403416392E-2</v>
      </c>
      <c r="N22" s="29">
        <f t="shared" si="5"/>
        <v>0.54907724048494577</v>
      </c>
      <c r="O22" s="68">
        <v>3009</v>
      </c>
      <c r="P22" s="68">
        <v>173921</v>
      </c>
      <c r="Q22" s="11">
        <f t="shared" si="6"/>
        <v>0.19767568995204615</v>
      </c>
      <c r="R22" s="36">
        <f t="shared" si="7"/>
        <v>11.425707435078039</v>
      </c>
    </row>
    <row r="23" spans="1:18" x14ac:dyDescent="0.25">
      <c r="A23" s="17" t="s">
        <v>31</v>
      </c>
      <c r="B23" s="6">
        <v>25832.387899999998</v>
      </c>
      <c r="C23" s="59">
        <v>1352</v>
      </c>
      <c r="D23" s="59">
        <v>124542</v>
      </c>
      <c r="E23" s="9">
        <f t="shared" si="0"/>
        <v>5.2337399284717312E-2</v>
      </c>
      <c r="F23" s="9">
        <f t="shared" si="1"/>
        <v>4.8211570870689817</v>
      </c>
      <c r="G23" s="63">
        <v>3594</v>
      </c>
      <c r="H23" s="63">
        <v>72126</v>
      </c>
      <c r="I23" s="10">
        <f t="shared" si="2"/>
        <v>0.13912767235893048</v>
      </c>
      <c r="J23" s="10">
        <f t="shared" si="3"/>
        <v>2.7920763763384029</v>
      </c>
      <c r="K23" s="59">
        <v>3549</v>
      </c>
      <c r="L23" s="59">
        <v>22430</v>
      </c>
      <c r="M23" s="29">
        <f t="shared" si="4"/>
        <v>0.13738567312238295</v>
      </c>
      <c r="N23" s="29">
        <f t="shared" si="5"/>
        <v>0.86828984168358669</v>
      </c>
      <c r="O23" s="68">
        <v>8495</v>
      </c>
      <c r="P23" s="68">
        <v>219098</v>
      </c>
      <c r="Q23" s="11">
        <f t="shared" si="6"/>
        <v>0.32885074476603071</v>
      </c>
      <c r="R23" s="36">
        <f t="shared" si="7"/>
        <v>8.4815233050909722</v>
      </c>
    </row>
    <row r="24" spans="1:18" x14ac:dyDescent="0.25">
      <c r="A24" s="17" t="s">
        <v>32</v>
      </c>
      <c r="B24" s="6">
        <v>24100.0209</v>
      </c>
      <c r="C24" s="59">
        <v>1005</v>
      </c>
      <c r="D24" s="59">
        <v>112550</v>
      </c>
      <c r="E24" s="9">
        <f t="shared" si="0"/>
        <v>4.1701208649159306E-2</v>
      </c>
      <c r="F24" s="9">
        <f t="shared" si="1"/>
        <v>4.6701204313063478</v>
      </c>
      <c r="G24" s="63">
        <v>2778</v>
      </c>
      <c r="H24" s="63">
        <v>101471</v>
      </c>
      <c r="I24" s="10">
        <f t="shared" si="2"/>
        <v>0.11526960957946722</v>
      </c>
      <c r="J24" s="10">
        <f t="shared" si="3"/>
        <v>4.2104112864068099</v>
      </c>
      <c r="K24" s="59">
        <v>1916</v>
      </c>
      <c r="L24" s="59">
        <v>9012</v>
      </c>
      <c r="M24" s="29">
        <f t="shared" si="4"/>
        <v>7.9502005743073853E-2</v>
      </c>
      <c r="N24" s="29">
        <f t="shared" si="5"/>
        <v>0.37394158442410314</v>
      </c>
      <c r="O24" s="68">
        <v>5699</v>
      </c>
      <c r="P24" s="68">
        <v>223033</v>
      </c>
      <c r="Q24" s="11">
        <f t="shared" si="6"/>
        <v>0.23647282397170039</v>
      </c>
      <c r="R24" s="36">
        <f t="shared" si="7"/>
        <v>9.2544733021372618</v>
      </c>
    </row>
    <row r="25" spans="1:18" x14ac:dyDescent="0.25">
      <c r="A25" s="1" t="s">
        <v>9</v>
      </c>
      <c r="B25" s="15">
        <v>302072.83809999994</v>
      </c>
      <c r="C25" s="61">
        <v>32194</v>
      </c>
      <c r="D25" s="61">
        <v>2232799</v>
      </c>
      <c r="E25" s="12">
        <f t="shared" si="0"/>
        <v>0.10657694416517619</v>
      </c>
      <c r="F25" s="12">
        <f t="shared" si="1"/>
        <v>7.3915914255780963</v>
      </c>
      <c r="G25" s="65">
        <v>164369</v>
      </c>
      <c r="H25" s="65">
        <v>2800611</v>
      </c>
      <c r="I25" s="13">
        <f t="shared" si="2"/>
        <v>0.54413697383008774</v>
      </c>
      <c r="J25" s="13">
        <f t="shared" si="3"/>
        <v>9.2713102495924158</v>
      </c>
      <c r="K25" s="61">
        <v>32968</v>
      </c>
      <c r="L25" s="61">
        <v>173706</v>
      </c>
      <c r="M25" s="35">
        <f t="shared" si="4"/>
        <v>0.10913924008316855</v>
      </c>
      <c r="N25" s="35">
        <f t="shared" si="5"/>
        <v>0.57504673737827217</v>
      </c>
      <c r="O25" s="61">
        <v>229531</v>
      </c>
      <c r="P25" s="61">
        <v>5207116</v>
      </c>
      <c r="Q25" s="14">
        <f t="shared" si="6"/>
        <v>0.75985315807843246</v>
      </c>
      <c r="R25" s="38">
        <f t="shared" si="7"/>
        <v>17.237948412548786</v>
      </c>
    </row>
  </sheetData>
  <mergeCells count="5">
    <mergeCell ref="O1:R1"/>
    <mergeCell ref="K1:M1"/>
    <mergeCell ref="G1:J1"/>
    <mergeCell ref="C1:F1"/>
    <mergeCell ref="A1:A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"/>
  <sheetViews>
    <sheetView zoomScale="110" zoomScaleNormal="110" workbookViewId="0">
      <selection activeCell="I4" sqref="I4"/>
    </sheetView>
  </sheetViews>
  <sheetFormatPr defaultColWidth="8.77734375" defaultRowHeight="13.2" x14ac:dyDescent="0.25"/>
  <cols>
    <col min="1" max="16384" width="8.77734375" style="2"/>
  </cols>
  <sheetData>
    <row r="1" spans="1:18" ht="34.799999999999997" customHeight="1" x14ac:dyDescent="0.25">
      <c r="A1" s="2" t="s">
        <v>10</v>
      </c>
      <c r="B1" s="55" t="s">
        <v>38</v>
      </c>
      <c r="C1" s="55"/>
      <c r="D1" s="55"/>
      <c r="E1" s="55"/>
      <c r="F1" s="55"/>
    </row>
    <row r="2" spans="1:18" ht="20.55" customHeight="1" x14ac:dyDescent="0.25">
      <c r="A2" s="2" t="s">
        <v>11</v>
      </c>
      <c r="B2" s="56" t="s">
        <v>12</v>
      </c>
      <c r="C2" s="56"/>
      <c r="D2" s="56"/>
      <c r="E2" s="56"/>
      <c r="F2" s="56"/>
    </row>
    <row r="3" spans="1:18" ht="31.2" customHeight="1" x14ac:dyDescent="0.25">
      <c r="A3" s="2" t="s">
        <v>13</v>
      </c>
      <c r="B3" s="57"/>
      <c r="C3" s="57"/>
      <c r="D3" s="57"/>
      <c r="E3" s="57"/>
      <c r="F3" s="57"/>
    </row>
    <row r="4" spans="1:18" x14ac:dyDescent="0.25">
      <c r="E4" s="3"/>
      <c r="F4" s="3"/>
      <c r="J4" s="4"/>
      <c r="M4" s="3"/>
      <c r="N4" s="3"/>
      <c r="O4" s="3"/>
      <c r="P4" s="3"/>
      <c r="R4" s="5"/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2023</vt:lpstr>
      <vt:lpstr>metadati 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Giovanni Finocchiaro</cp:lastModifiedBy>
  <dcterms:created xsi:type="dcterms:W3CDTF">2019-07-19T14:53:05Z</dcterms:created>
  <dcterms:modified xsi:type="dcterms:W3CDTF">2024-07-15T13:28:57Z</dcterms:modified>
</cp:coreProperties>
</file>