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briziovazzana/Google Drive/Annuario/Annuario 2025/Caricamento/Quantitativi/"/>
    </mc:Choice>
  </mc:AlternateContent>
  <xr:revisionPtr revIDLastSave="0" documentId="13_ncr:1_{2965D6D7-BF2E-9744-A533-261D7D9901F8}" xr6:coauthVersionLast="46" xr6:coauthVersionMax="46" xr10:uidLastSave="{00000000-0000-0000-0000-000000000000}"/>
  <bookViews>
    <workbookView xWindow="2520" yWindow="500" windowWidth="25680" windowHeight="1640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AA27" i="1" l="1"/>
  <c r="AA23" i="1"/>
  <c r="AA20" i="1"/>
  <c r="AA6" i="1"/>
  <c r="X27" i="1"/>
  <c r="X20" i="1"/>
  <c r="X6" i="1"/>
  <c r="X23" i="1"/>
  <c r="U27" i="1"/>
  <c r="U23" i="1"/>
  <c r="U20" i="1"/>
  <c r="U6" i="1"/>
  <c r="R27" i="1"/>
  <c r="R23" i="1"/>
  <c r="R20" i="1"/>
  <c r="R6" i="1"/>
  <c r="O27" i="1"/>
  <c r="O23" i="1"/>
  <c r="O20" i="1"/>
  <c r="O6" i="1"/>
  <c r="L23" i="1"/>
  <c r="L20" i="1"/>
  <c r="L6" i="1"/>
  <c r="L27" i="1"/>
  <c r="I27" i="1"/>
  <c r="I23" i="1"/>
  <c r="I20" i="1"/>
  <c r="I6" i="1"/>
  <c r="F27" i="1"/>
  <c r="F23" i="1"/>
  <c r="F20" i="1"/>
  <c r="F6" i="1"/>
</calcChain>
</file>

<file path=xl/sharedStrings.xml><?xml version="1.0" encoding="utf-8"?>
<sst xmlns="http://schemas.openxmlformats.org/spreadsheetml/2006/main" count="135" uniqueCount="87">
  <si>
    <t>Quantità Complessiva (t)</t>
  </si>
  <si>
    <t>n. stabilimenti che hanno notificato la sostanza</t>
  </si>
  <si>
    <t>H1</t>
  </si>
  <si>
    <t>20</t>
  </si>
  <si>
    <t>5</t>
  </si>
  <si>
    <t>H2</t>
  </si>
  <si>
    <t>200</t>
  </si>
  <si>
    <t>50</t>
  </si>
  <si>
    <t>H3</t>
  </si>
  <si>
    <t>H300 Cat. 1, H310 Cat. 1, H330 Cat. 1</t>
  </si>
  <si>
    <t>H300 Cat. 2, H310 Cat. 2, H330 Cat. 2, H331 Cat. 3</t>
  </si>
  <si>
    <t>H370 Cat. 1</t>
  </si>
  <si>
    <t>P1a</t>
  </si>
  <si>
    <t>10</t>
  </si>
  <si>
    <t>P1b</t>
  </si>
  <si>
    <t>P2</t>
  </si>
  <si>
    <t>P3a</t>
  </si>
  <si>
    <t>150</t>
  </si>
  <si>
    <t>500</t>
  </si>
  <si>
    <t>P3b</t>
  </si>
  <si>
    <t>5000</t>
  </si>
  <si>
    <t>50000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</si>
  <si>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</si>
  <si>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</si>
  <si>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</si>
  <si>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</si>
  <si>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</si>
  <si>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</si>
  <si>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</si>
  <si>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</si>
  <si>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</si>
  <si>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100</t>
  </si>
  <si>
    <t>E2</t>
  </si>
  <si>
    <t>O1</t>
  </si>
  <si>
    <t>O2</t>
  </si>
  <si>
    <t>O3</t>
  </si>
  <si>
    <t>Categoria</t>
  </si>
  <si>
    <t>Descrizione</t>
  </si>
  <si>
    <t>Soglia Minima</t>
  </si>
  <si>
    <t>Soglia Massima</t>
  </si>
  <si>
    <t>Frasi H</t>
  </si>
  <si>
    <t>H200, H201, H202, H203, H205</t>
  </si>
  <si>
    <t>H204</t>
  </si>
  <si>
    <t>H220, H221</t>
  </si>
  <si>
    <t>H222, H223</t>
  </si>
  <si>
    <t>H270</t>
  </si>
  <si>
    <t>H224</t>
  </si>
  <si>
    <t>H225, H226</t>
  </si>
  <si>
    <t>H240, H241</t>
  </si>
  <si>
    <t>H242</t>
  </si>
  <si>
    <t>H250</t>
  </si>
  <si>
    <t>H271, H272</t>
  </si>
  <si>
    <t>H400, H410</t>
  </si>
  <si>
    <t>H411</t>
  </si>
  <si>
    <t>EUH014</t>
  </si>
  <si>
    <t>-</t>
  </si>
  <si>
    <t>EUH029</t>
  </si>
  <si>
    <t>H1 TOSSICITA ACUTA</t>
  </si>
  <si>
    <t xml:space="preserve">H2 TOSSICITA ACUTA </t>
  </si>
  <si>
    <t>H3 TOSSICITA SPECIFICA PER ORGANI BERSAGLIO (STOT SE)</t>
  </si>
  <si>
    <t>P1a ESPLOSIVI</t>
  </si>
  <si>
    <t>P1b ESPLOSIVI</t>
  </si>
  <si>
    <t>P2 GAS INFIAMMABILI</t>
  </si>
  <si>
    <t>P3a AEROSOL INFIAMMABILI</t>
  </si>
  <si>
    <t>P3b AEROSOL INFIAMMABILI</t>
  </si>
  <si>
    <t>P4 GAS COMBURENTI</t>
  </si>
  <si>
    <t>P5a LIQUIDI INFIAMMABILI</t>
  </si>
  <si>
    <t>P5b LIQUIDI INFIAMMABILI</t>
  </si>
  <si>
    <t>P5c LIQUIDI INFIAMMABILI</t>
  </si>
  <si>
    <t>P6a SOSTANZE E MISCELE AUTOREATTIVE E PEROSSIDI ORGANICI</t>
  </si>
  <si>
    <t>P6b SOSTANZE E MISCELE AUTOREATTIVE E PEROSSIDI ORGANICI</t>
  </si>
  <si>
    <t>P7 LIQUIDI E SOLIDI PIROFORICI</t>
  </si>
  <si>
    <t>P8 LIQUIDI E SOLIDI COMBURENTI</t>
  </si>
  <si>
    <t>E1 PERICOLOSO PER L'AMBIENTE ACQUATICO</t>
  </si>
  <si>
    <t>E2 PERICOLOSO PER L'AMBIENTE ACQUATICO</t>
  </si>
  <si>
    <t>O1 SOSTANZE O MISCELE CON INDICAZIONE DI PERICOLO EUH014</t>
  </si>
  <si>
    <t>O2 SOSTANZE E MISCELE CHE, A CONTATTO CON L'ACQUA, LIBERANO GAS INFIAMMABILI, CATEGORIA 1</t>
  </si>
  <si>
    <t>O3 SOSTANZE O MISCELE CON INDICAZIONE DI PERICOLO EUH029</t>
  </si>
  <si>
    <t>CATEGORIA H - TOTALE</t>
  </si>
  <si>
    <t>CATEGORIA P - TOTALE</t>
  </si>
  <si>
    <t>CATEGORIA E - TOTALE</t>
  </si>
  <si>
    <t>CATEGORIA O - TOTALE</t>
  </si>
  <si>
    <t>30.06.2023</t>
  </si>
  <si>
    <t>31.12.2023</t>
  </si>
  <si>
    <t>Quantitativi di sostanze pericolose per categoria-Fonte: Inventario ISPRA</t>
  </si>
  <si>
    <t>31.12.2024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</si>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</sst>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3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9" fontId="4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quotePrefix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39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39" fontId="4" fillId="3" borderId="1" xfId="0" applyNumberFormat="1" applyFont="1" applyFill="1" applyBorder="1" applyAlignment="1">
      <alignment horizontal="center" vertical="center"/>
    </xf>
    <xf numFmtId="37" fontId="4" fillId="3" borderId="1" xfId="0" applyNumberFormat="1" applyFont="1" applyFill="1" applyBorder="1" applyAlignment="1">
      <alignment horizontal="center" vertical="center"/>
    </xf>
    <xf numFmtId="39" fontId="5" fillId="0" borderId="1" xfId="0" applyNumberFormat="1" applyFont="1" applyFill="1" applyBorder="1" applyAlignment="1">
      <alignment horizontal="center" vertical="center"/>
    </xf>
    <xf numFmtId="39" fontId="4" fillId="0" borderId="1" xfId="0" applyNumberFormat="1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V4" zoomScale="118" zoomScaleNormal="118" workbookViewId="0">
      <selection activeCell="AG18" sqref="AG18"/>
    </sheetView>
  </sheetViews>
  <sheetFormatPr baseColWidth="10" defaultColWidth="9.1640625" defaultRowHeight="14" x14ac:dyDescent="0.15"/>
  <cols>
    <col min="1" max="1" width="11.6640625" style="15" bestFit="1" customWidth="1"/>
    <col min="2" max="2" width="77.5" style="16" customWidth="1"/>
    <col min="3" max="3" width="9" style="15" customWidth="1"/>
    <col min="4" max="4" width="10.5" style="15" customWidth="1"/>
    <col min="5" max="5" width="3.6640625" style="25" customWidth="1"/>
    <col min="6" max="6" width="14.33203125" style="15" customWidth="1"/>
    <col min="7" max="7" width="16.6640625" style="15" customWidth="1"/>
    <col min="8" max="8" width="4" style="15" customWidth="1"/>
    <col min="9" max="9" width="14.33203125" style="15" bestFit="1" customWidth="1"/>
    <col min="10" max="10" width="16.6640625" style="15" bestFit="1" customWidth="1"/>
    <col min="11" max="11" width="3.5" style="15" customWidth="1"/>
    <col min="12" max="12" width="14.33203125" style="15" bestFit="1" customWidth="1"/>
    <col min="13" max="13" width="16.6640625" style="15" bestFit="1" customWidth="1"/>
    <col min="14" max="14" width="4" style="1" customWidth="1"/>
    <col min="15" max="15" width="16.83203125" style="1" customWidth="1"/>
    <col min="16" max="16" width="17.83203125" style="1" customWidth="1"/>
    <col min="17" max="17" width="3.6640625" style="1" customWidth="1"/>
    <col min="18" max="18" width="16.83203125" style="1" customWidth="1"/>
    <col min="19" max="19" width="17.83203125" style="1" customWidth="1"/>
    <col min="20" max="20" width="3.6640625" style="1" customWidth="1"/>
    <col min="21" max="21" width="16.83203125" style="1" customWidth="1"/>
    <col min="22" max="22" width="17.83203125" style="1" customWidth="1"/>
    <col min="23" max="23" width="3.6640625" style="1" customWidth="1"/>
    <col min="24" max="24" width="16.83203125" style="1" customWidth="1"/>
    <col min="25" max="25" width="17.83203125" style="1" customWidth="1"/>
    <col min="26" max="26" width="3.6640625" style="1" customWidth="1"/>
    <col min="27" max="27" width="16.83203125" style="1" customWidth="1"/>
    <col min="28" max="28" width="17.83203125" style="1" customWidth="1"/>
    <col min="29" max="29" width="3.6640625" style="1" customWidth="1"/>
    <col min="30" max="30" width="30.6640625" style="16" bestFit="1" customWidth="1"/>
    <col min="31" max="16384" width="9.1640625" style="1"/>
  </cols>
  <sheetData>
    <row r="1" spans="1:30" s="2" customFormat="1" ht="60" x14ac:dyDescent="0.2">
      <c r="A1" s="5" t="s">
        <v>36</v>
      </c>
      <c r="B1" s="5" t="s">
        <v>37</v>
      </c>
      <c r="C1" s="6" t="s">
        <v>38</v>
      </c>
      <c r="D1" s="6" t="s">
        <v>39</v>
      </c>
      <c r="E1" s="20"/>
      <c r="F1" s="5" t="s">
        <v>0</v>
      </c>
      <c r="G1" s="5" t="s">
        <v>1</v>
      </c>
      <c r="H1" s="26"/>
      <c r="I1" s="5" t="s">
        <v>0</v>
      </c>
      <c r="J1" s="5" t="s">
        <v>1</v>
      </c>
      <c r="K1" s="26"/>
      <c r="L1" s="5" t="s">
        <v>0</v>
      </c>
      <c r="M1" s="5" t="s">
        <v>1</v>
      </c>
      <c r="O1" s="5" t="s">
        <v>0</v>
      </c>
      <c r="P1" s="5" t="s">
        <v>1</v>
      </c>
      <c r="R1" s="5" t="s">
        <v>0</v>
      </c>
      <c r="S1" s="5" t="s">
        <v>1</v>
      </c>
      <c r="U1" s="5" t="s">
        <v>0</v>
      </c>
      <c r="V1" s="5" t="s">
        <v>1</v>
      </c>
      <c r="X1" s="5" t="s">
        <v>0</v>
      </c>
      <c r="Y1" s="5" t="s">
        <v>1</v>
      </c>
      <c r="AA1" s="5" t="s">
        <v>0</v>
      </c>
      <c r="AB1" s="5" t="s">
        <v>1</v>
      </c>
      <c r="AD1" s="6" t="s">
        <v>40</v>
      </c>
    </row>
    <row r="2" spans="1:30" s="2" customFormat="1" x14ac:dyDescent="0.2">
      <c r="A2" s="5"/>
      <c r="B2" s="5"/>
      <c r="C2" s="6"/>
      <c r="D2" s="6"/>
      <c r="E2" s="21"/>
      <c r="F2" s="38">
        <v>2019</v>
      </c>
      <c r="G2" s="39"/>
      <c r="I2" s="38">
        <v>2020</v>
      </c>
      <c r="J2" s="39"/>
      <c r="L2" s="38">
        <v>2021</v>
      </c>
      <c r="M2" s="39"/>
      <c r="O2" s="38">
        <v>2022</v>
      </c>
      <c r="P2" s="39"/>
      <c r="R2" s="38" t="s">
        <v>82</v>
      </c>
      <c r="S2" s="39"/>
      <c r="U2" s="38" t="s">
        <v>83</v>
      </c>
      <c r="V2" s="39"/>
      <c r="X2" s="38" t="s">
        <v>85</v>
      </c>
      <c r="Y2" s="39"/>
      <c r="AA2" s="38" t="s">
        <v>86</v>
      </c>
      <c r="AB2" s="39"/>
      <c r="AD2" s="6"/>
    </row>
    <row r="3" spans="1:30" x14ac:dyDescent="0.15">
      <c r="A3" s="9" t="s">
        <v>2</v>
      </c>
      <c r="B3" s="10" t="s">
        <v>57</v>
      </c>
      <c r="C3" s="9" t="s">
        <v>4</v>
      </c>
      <c r="D3" s="9" t="s">
        <v>3</v>
      </c>
      <c r="E3" s="22"/>
      <c r="F3" s="3">
        <v>14516.706999999989</v>
      </c>
      <c r="G3" s="4">
        <v>193</v>
      </c>
      <c r="H3" s="27"/>
      <c r="I3" s="3">
        <v>15707.927000000007</v>
      </c>
      <c r="J3" s="4">
        <v>221</v>
      </c>
      <c r="K3" s="2"/>
      <c r="L3" s="3">
        <v>15201.372000000008</v>
      </c>
      <c r="M3" s="4">
        <v>219</v>
      </c>
      <c r="O3" s="34">
        <v>19013.238000000001</v>
      </c>
      <c r="P3" s="22">
        <v>225</v>
      </c>
      <c r="R3" s="34">
        <v>19064.580999999998</v>
      </c>
      <c r="S3" s="22">
        <v>218</v>
      </c>
      <c r="U3" s="34">
        <v>89212.171000000046</v>
      </c>
      <c r="V3" s="22">
        <v>217</v>
      </c>
      <c r="X3" s="34">
        <v>89508.543999999994</v>
      </c>
      <c r="Y3" s="22">
        <v>217</v>
      </c>
      <c r="AA3" s="29">
        <v>89758.724000000118</v>
      </c>
      <c r="AB3" s="30">
        <v>215</v>
      </c>
      <c r="AD3" s="11" t="s">
        <v>9</v>
      </c>
    </row>
    <row r="4" spans="1:30" ht="26" x14ac:dyDescent="0.15">
      <c r="A4" s="9" t="s">
        <v>5</v>
      </c>
      <c r="B4" s="12" t="s">
        <v>58</v>
      </c>
      <c r="C4" s="9" t="s">
        <v>7</v>
      </c>
      <c r="D4" s="9" t="s">
        <v>6</v>
      </c>
      <c r="E4" s="22"/>
      <c r="F4" s="3">
        <v>135948.89900000018</v>
      </c>
      <c r="G4" s="4">
        <v>409</v>
      </c>
      <c r="H4" s="27"/>
      <c r="I4" s="3">
        <v>163476.15700000001</v>
      </c>
      <c r="J4" s="4">
        <v>464</v>
      </c>
      <c r="K4" s="27"/>
      <c r="L4" s="3">
        <v>163037.98900000015</v>
      </c>
      <c r="M4" s="4">
        <v>468</v>
      </c>
      <c r="O4" s="34">
        <v>165570.6409999998</v>
      </c>
      <c r="P4" s="22">
        <v>484</v>
      </c>
      <c r="R4" s="34">
        <v>166824.726</v>
      </c>
      <c r="S4" s="22">
        <v>484</v>
      </c>
      <c r="U4" s="34">
        <v>166126.50399999999</v>
      </c>
      <c r="V4" s="22">
        <v>473</v>
      </c>
      <c r="X4" s="34">
        <v>167463.81200000015</v>
      </c>
      <c r="Y4" s="22">
        <v>478</v>
      </c>
      <c r="AA4" s="29">
        <v>167160.41699999981</v>
      </c>
      <c r="AB4" s="30">
        <v>478</v>
      </c>
      <c r="AD4" s="11" t="s">
        <v>10</v>
      </c>
    </row>
    <row r="5" spans="1:30" x14ac:dyDescent="0.15">
      <c r="A5" s="9" t="s">
        <v>8</v>
      </c>
      <c r="B5" s="12" t="s">
        <v>59</v>
      </c>
      <c r="C5" s="9" t="s">
        <v>7</v>
      </c>
      <c r="D5" s="9" t="s">
        <v>6</v>
      </c>
      <c r="E5" s="22"/>
      <c r="F5" s="3">
        <v>5897.8230000000021</v>
      </c>
      <c r="G5" s="4">
        <v>87</v>
      </c>
      <c r="H5" s="27"/>
      <c r="I5" s="3">
        <v>6513.14</v>
      </c>
      <c r="J5" s="4">
        <v>99</v>
      </c>
      <c r="K5" s="27"/>
      <c r="L5" s="3">
        <v>8660.259</v>
      </c>
      <c r="M5" s="4">
        <v>97</v>
      </c>
      <c r="O5" s="34">
        <v>9456.5760000000009</v>
      </c>
      <c r="P5" s="22">
        <v>102</v>
      </c>
      <c r="R5" s="34">
        <v>9572.36</v>
      </c>
      <c r="S5" s="22">
        <v>103</v>
      </c>
      <c r="U5" s="34">
        <v>9527.1500000000033</v>
      </c>
      <c r="V5" s="22">
        <v>105</v>
      </c>
      <c r="X5" s="34">
        <v>9297.7039999999997</v>
      </c>
      <c r="Y5" s="22">
        <v>103</v>
      </c>
      <c r="AA5" s="29">
        <v>9490.1540000000005</v>
      </c>
      <c r="AB5" s="30">
        <v>104</v>
      </c>
      <c r="AD5" s="11" t="s">
        <v>11</v>
      </c>
    </row>
    <row r="6" spans="1:30" x14ac:dyDescent="0.15">
      <c r="A6" s="45" t="s">
        <v>78</v>
      </c>
      <c r="B6" s="43"/>
      <c r="C6" s="43"/>
      <c r="D6" s="44"/>
      <c r="E6" s="23"/>
      <c r="F6" s="7">
        <f>SUM(F3:F5)</f>
        <v>156363.42900000018</v>
      </c>
      <c r="G6" s="19"/>
      <c r="H6" s="28"/>
      <c r="I6" s="7">
        <f>SUM(I3:I5)</f>
        <v>185697.22400000002</v>
      </c>
      <c r="J6" s="19"/>
      <c r="K6" s="28"/>
      <c r="L6" s="7">
        <f>SUM(L3:L5)</f>
        <v>186899.62000000014</v>
      </c>
      <c r="M6" s="19"/>
      <c r="O6" s="35">
        <f>SUM(O3:O5)</f>
        <v>194040.45499999981</v>
      </c>
      <c r="P6" s="36"/>
      <c r="R6" s="35">
        <f>SUM(R3:R5)</f>
        <v>195461.66700000002</v>
      </c>
      <c r="S6" s="36"/>
      <c r="U6" s="35">
        <f>SUM(U3:U5)</f>
        <v>264865.82500000007</v>
      </c>
      <c r="V6" s="36"/>
      <c r="X6" s="35">
        <f>SUM(X3:X5)</f>
        <v>266270.06000000017</v>
      </c>
      <c r="Y6" s="36"/>
      <c r="AA6" s="32">
        <f>SUM(AA3:AA5)</f>
        <v>266409.29499999993</v>
      </c>
      <c r="AB6" s="33"/>
      <c r="AD6" s="13"/>
    </row>
    <row r="7" spans="1:30" customFormat="1" ht="15" x14ac:dyDescent="0.2">
      <c r="A7" s="9" t="s">
        <v>12</v>
      </c>
      <c r="B7" s="12" t="s">
        <v>60</v>
      </c>
      <c r="C7" s="9" t="s">
        <v>13</v>
      </c>
      <c r="D7" s="9" t="s">
        <v>7</v>
      </c>
      <c r="E7" s="22"/>
      <c r="F7" s="3">
        <v>5104.8540000000039</v>
      </c>
      <c r="G7" s="4">
        <v>50</v>
      </c>
      <c r="H7" s="27"/>
      <c r="I7" s="3">
        <v>6014.5919999999996</v>
      </c>
      <c r="J7" s="4">
        <v>58</v>
      </c>
      <c r="K7" s="27"/>
      <c r="L7" s="3">
        <v>6812.5550000000003</v>
      </c>
      <c r="M7" s="4">
        <v>60</v>
      </c>
      <c r="O7" s="34">
        <v>7055.9010000000017</v>
      </c>
      <c r="P7" s="22">
        <v>65</v>
      </c>
      <c r="R7" s="34">
        <v>7096.2510000000002</v>
      </c>
      <c r="S7" s="22">
        <v>67</v>
      </c>
      <c r="U7" s="34">
        <v>7095.2509999999984</v>
      </c>
      <c r="V7" s="22">
        <v>66</v>
      </c>
      <c r="X7" s="34">
        <v>7198.1009999999987</v>
      </c>
      <c r="Y7" s="22">
        <v>68</v>
      </c>
      <c r="AA7" s="29">
        <v>7179.4889999999978</v>
      </c>
      <c r="AB7" s="30">
        <v>68</v>
      </c>
      <c r="AD7" s="14" t="s">
        <v>41</v>
      </c>
    </row>
    <row r="8" spans="1:30" customFormat="1" ht="15" x14ac:dyDescent="0.2">
      <c r="A8" s="9" t="s">
        <v>14</v>
      </c>
      <c r="B8" s="12" t="s">
        <v>61</v>
      </c>
      <c r="C8" s="9" t="s">
        <v>7</v>
      </c>
      <c r="D8" s="9" t="s">
        <v>6</v>
      </c>
      <c r="E8" s="22"/>
      <c r="F8" s="3">
        <v>4459.1670000000031</v>
      </c>
      <c r="G8" s="4">
        <v>32</v>
      </c>
      <c r="H8" s="27"/>
      <c r="I8" s="3">
        <v>4353.3669999999993</v>
      </c>
      <c r="J8" s="4">
        <v>36</v>
      </c>
      <c r="K8" s="27"/>
      <c r="L8" s="3">
        <v>4365.4670000000006</v>
      </c>
      <c r="M8" s="4">
        <v>37</v>
      </c>
      <c r="O8" s="34">
        <v>4383.9679999999998</v>
      </c>
      <c r="P8" s="22">
        <v>38</v>
      </c>
      <c r="R8" s="34">
        <v>4627.268</v>
      </c>
      <c r="S8" s="22">
        <v>39</v>
      </c>
      <c r="U8" s="34">
        <v>4644.268</v>
      </c>
      <c r="V8" s="22">
        <v>35</v>
      </c>
      <c r="X8" s="34">
        <v>4644.268</v>
      </c>
      <c r="Y8" s="22">
        <v>35</v>
      </c>
      <c r="AA8" s="29">
        <v>4641.8470000000007</v>
      </c>
      <c r="AB8" s="30">
        <v>35</v>
      </c>
      <c r="AD8" s="14" t="s">
        <v>42</v>
      </c>
    </row>
    <row r="9" spans="1:30" customFormat="1" ht="15" x14ac:dyDescent="0.2">
      <c r="A9" s="9" t="s">
        <v>15</v>
      </c>
      <c r="B9" s="12" t="s">
        <v>62</v>
      </c>
      <c r="C9" s="9" t="s">
        <v>13</v>
      </c>
      <c r="D9" s="9" t="s">
        <v>7</v>
      </c>
      <c r="E9" s="22"/>
      <c r="F9" s="3">
        <v>45202.166999999979</v>
      </c>
      <c r="G9" s="4">
        <v>70</v>
      </c>
      <c r="H9" s="27"/>
      <c r="I9" s="3">
        <v>45090.193000000007</v>
      </c>
      <c r="J9" s="4">
        <v>78</v>
      </c>
      <c r="K9" s="27"/>
      <c r="L9" s="3">
        <v>40838.880999999994</v>
      </c>
      <c r="M9" s="4">
        <v>77</v>
      </c>
      <c r="O9" s="34">
        <v>40769.741999999984</v>
      </c>
      <c r="P9" s="22">
        <v>79</v>
      </c>
      <c r="R9" s="34">
        <v>40813.650999999998</v>
      </c>
      <c r="S9" s="22">
        <v>80</v>
      </c>
      <c r="U9" s="34">
        <v>40811.818000000007</v>
      </c>
      <c r="V9" s="22">
        <v>77</v>
      </c>
      <c r="X9" s="34">
        <v>40957.000999999975</v>
      </c>
      <c r="Y9" s="22">
        <v>78</v>
      </c>
      <c r="AA9" s="29">
        <v>40956.583999999995</v>
      </c>
      <c r="AB9" s="30">
        <v>76</v>
      </c>
      <c r="AD9" s="14" t="s">
        <v>43</v>
      </c>
    </row>
    <row r="10" spans="1:30" customFormat="1" ht="15" x14ac:dyDescent="0.2">
      <c r="A10" s="9" t="s">
        <v>16</v>
      </c>
      <c r="B10" s="12" t="s">
        <v>63</v>
      </c>
      <c r="C10" s="9" t="s">
        <v>17</v>
      </c>
      <c r="D10" s="9" t="s">
        <v>18</v>
      </c>
      <c r="E10" s="22"/>
      <c r="F10" s="3">
        <v>4529.5029999999997</v>
      </c>
      <c r="G10" s="4">
        <v>37</v>
      </c>
      <c r="H10" s="27"/>
      <c r="I10" s="3">
        <v>5682.5739999999996</v>
      </c>
      <c r="J10" s="4">
        <v>46</v>
      </c>
      <c r="K10" s="27"/>
      <c r="L10" s="3">
        <v>5152.5739999999987</v>
      </c>
      <c r="M10" s="4">
        <v>47</v>
      </c>
      <c r="O10" s="34">
        <v>5868.7690000000048</v>
      </c>
      <c r="P10" s="22">
        <v>52</v>
      </c>
      <c r="R10" s="34">
        <v>5827.28</v>
      </c>
      <c r="S10" s="22">
        <v>56</v>
      </c>
      <c r="U10" s="34">
        <v>5860.0900000000029</v>
      </c>
      <c r="V10" s="22">
        <v>57</v>
      </c>
      <c r="X10" s="34">
        <v>7643.5900000000038</v>
      </c>
      <c r="Y10" s="22">
        <v>59</v>
      </c>
      <c r="AA10" s="29">
        <v>7829.8570000000009</v>
      </c>
      <c r="AB10" s="30">
        <v>60</v>
      </c>
      <c r="AD10" s="14" t="s">
        <v>44</v>
      </c>
    </row>
    <row r="11" spans="1:30" customFormat="1" ht="15" x14ac:dyDescent="0.2">
      <c r="A11" s="9" t="s">
        <v>19</v>
      </c>
      <c r="B11" s="12" t="s">
        <v>64</v>
      </c>
      <c r="C11" s="9" t="s">
        <v>20</v>
      </c>
      <c r="D11" s="9" t="s">
        <v>21</v>
      </c>
      <c r="E11" s="22"/>
      <c r="F11" s="3">
        <v>1167.77</v>
      </c>
      <c r="G11" s="4">
        <v>7</v>
      </c>
      <c r="H11" s="27"/>
      <c r="I11" s="3">
        <v>1318.77</v>
      </c>
      <c r="J11" s="4">
        <v>9</v>
      </c>
      <c r="K11" s="27"/>
      <c r="L11" s="3">
        <v>1338.77</v>
      </c>
      <c r="M11" s="4">
        <v>9</v>
      </c>
      <c r="O11" s="34">
        <v>558.80999999999995</v>
      </c>
      <c r="P11" s="22">
        <v>11</v>
      </c>
      <c r="R11" s="34">
        <v>558.80999999999995</v>
      </c>
      <c r="S11" s="22">
        <v>11</v>
      </c>
      <c r="U11" s="34">
        <v>558.80999999999995</v>
      </c>
      <c r="V11" s="22">
        <v>11</v>
      </c>
      <c r="X11" s="34">
        <v>683.81</v>
      </c>
      <c r="Y11" s="22">
        <v>12</v>
      </c>
      <c r="AA11" s="29">
        <v>684.4609999999999</v>
      </c>
      <c r="AB11" s="30">
        <v>13</v>
      </c>
      <c r="AD11" s="14" t="s">
        <v>44</v>
      </c>
    </row>
    <row r="12" spans="1:30" customFormat="1" ht="15" x14ac:dyDescent="0.2">
      <c r="A12" s="9" t="s">
        <v>22</v>
      </c>
      <c r="B12" s="12" t="s">
        <v>65</v>
      </c>
      <c r="C12" s="9" t="s">
        <v>7</v>
      </c>
      <c r="D12" s="9" t="s">
        <v>6</v>
      </c>
      <c r="E12" s="22"/>
      <c r="F12" s="3">
        <v>163.935</v>
      </c>
      <c r="G12" s="4">
        <v>17</v>
      </c>
      <c r="H12" s="27"/>
      <c r="I12" s="3">
        <v>287.06299999999999</v>
      </c>
      <c r="J12" s="4">
        <v>20</v>
      </c>
      <c r="K12" s="27"/>
      <c r="L12" s="3">
        <v>293.685</v>
      </c>
      <c r="M12" s="4">
        <v>20</v>
      </c>
      <c r="O12" s="34">
        <v>314.85799999999995</v>
      </c>
      <c r="P12" s="22">
        <v>24</v>
      </c>
      <c r="R12" s="34">
        <v>345.58</v>
      </c>
      <c r="S12" s="22">
        <v>24</v>
      </c>
      <c r="U12" s="34">
        <v>348.24800000000005</v>
      </c>
      <c r="V12" s="22">
        <v>25</v>
      </c>
      <c r="X12" s="34">
        <v>354.87799999999993</v>
      </c>
      <c r="Y12" s="22">
        <v>24</v>
      </c>
      <c r="AA12" s="29">
        <v>354.99799999999993</v>
      </c>
      <c r="AB12" s="30">
        <v>25</v>
      </c>
      <c r="AD12" s="14" t="s">
        <v>45</v>
      </c>
    </row>
    <row r="13" spans="1:30" customFormat="1" ht="15" x14ac:dyDescent="0.2">
      <c r="A13" s="9" t="s">
        <v>23</v>
      </c>
      <c r="B13" s="12" t="s">
        <v>66</v>
      </c>
      <c r="C13" s="9" t="s">
        <v>13</v>
      </c>
      <c r="D13" s="9" t="s">
        <v>7</v>
      </c>
      <c r="E13" s="22"/>
      <c r="F13" s="3">
        <v>9527953.4199999981</v>
      </c>
      <c r="G13" s="4">
        <v>99</v>
      </c>
      <c r="H13" s="27"/>
      <c r="I13" s="3">
        <v>9635804.9930000007</v>
      </c>
      <c r="J13" s="4">
        <v>115</v>
      </c>
      <c r="K13" s="27"/>
      <c r="L13" s="3">
        <v>9512108.9120000005</v>
      </c>
      <c r="M13" s="4">
        <v>117</v>
      </c>
      <c r="O13" s="34">
        <v>9353599.6389999986</v>
      </c>
      <c r="P13" s="22">
        <v>111</v>
      </c>
      <c r="R13" s="34">
        <v>9353562.6199999992</v>
      </c>
      <c r="S13" s="22">
        <v>108</v>
      </c>
      <c r="U13" s="34">
        <v>9342083.632000003</v>
      </c>
      <c r="V13" s="22">
        <v>109</v>
      </c>
      <c r="X13" s="34">
        <v>9342161.1409999933</v>
      </c>
      <c r="Y13" s="22">
        <v>110</v>
      </c>
      <c r="AA13" s="29">
        <v>9342142.4619999956</v>
      </c>
      <c r="AB13" s="30">
        <v>110</v>
      </c>
      <c r="AD13" s="14" t="s">
        <v>46</v>
      </c>
    </row>
    <row r="14" spans="1:30" customFormat="1" ht="15" x14ac:dyDescent="0.2">
      <c r="A14" s="9" t="s">
        <v>24</v>
      </c>
      <c r="B14" s="10" t="s">
        <v>67</v>
      </c>
      <c r="C14" s="9" t="s">
        <v>7</v>
      </c>
      <c r="D14" s="9" t="s">
        <v>6</v>
      </c>
      <c r="E14" s="22"/>
      <c r="F14" s="3">
        <v>846685.70500000007</v>
      </c>
      <c r="G14" s="4">
        <v>29</v>
      </c>
      <c r="H14" s="27"/>
      <c r="I14" s="3">
        <v>847132.21500000008</v>
      </c>
      <c r="J14" s="4">
        <v>33</v>
      </c>
      <c r="K14" s="27"/>
      <c r="L14" s="3">
        <v>847383.125</v>
      </c>
      <c r="M14" s="4">
        <v>33</v>
      </c>
      <c r="O14" s="34">
        <v>811090.81999999983</v>
      </c>
      <c r="P14" s="22">
        <v>31</v>
      </c>
      <c r="R14" s="34">
        <v>811139.04</v>
      </c>
      <c r="S14" s="22">
        <v>34</v>
      </c>
      <c r="U14" s="34">
        <v>811142.04</v>
      </c>
      <c r="V14" s="22">
        <v>35</v>
      </c>
      <c r="X14" s="34">
        <v>811170.82199999969</v>
      </c>
      <c r="Y14" s="22">
        <v>37</v>
      </c>
      <c r="AA14" s="29">
        <v>811170.89699999976</v>
      </c>
      <c r="AB14" s="30">
        <v>37</v>
      </c>
      <c r="AD14" s="14" t="s">
        <v>47</v>
      </c>
    </row>
    <row r="15" spans="1:30" customFormat="1" ht="15" x14ac:dyDescent="0.2">
      <c r="A15" s="9" t="s">
        <v>25</v>
      </c>
      <c r="B15" s="12" t="s">
        <v>68</v>
      </c>
      <c r="C15" s="9" t="s">
        <v>20</v>
      </c>
      <c r="D15" s="9" t="s">
        <v>21</v>
      </c>
      <c r="E15" s="22"/>
      <c r="F15" s="3">
        <v>2182111.9329999997</v>
      </c>
      <c r="G15" s="4">
        <v>399</v>
      </c>
      <c r="H15" s="27"/>
      <c r="I15" s="3">
        <v>2582928.2059999988</v>
      </c>
      <c r="J15" s="4">
        <v>462</v>
      </c>
      <c r="K15" s="27"/>
      <c r="L15" s="3">
        <v>2557822.0500000007</v>
      </c>
      <c r="M15" s="4">
        <v>463</v>
      </c>
      <c r="O15" s="34">
        <v>2790563.791999998</v>
      </c>
      <c r="P15" s="22">
        <v>481</v>
      </c>
      <c r="R15" s="34">
        <v>2704457.69</v>
      </c>
      <c r="S15" s="22">
        <v>487</v>
      </c>
      <c r="U15" s="34">
        <v>2724020.8239999958</v>
      </c>
      <c r="V15" s="22">
        <v>479</v>
      </c>
      <c r="X15" s="34">
        <v>2741603.3360000043</v>
      </c>
      <c r="Y15" s="22">
        <v>483</v>
      </c>
      <c r="AA15" s="29">
        <v>2702610.2889999989</v>
      </c>
      <c r="AB15" s="30">
        <v>487</v>
      </c>
      <c r="AD15" s="14" t="s">
        <v>47</v>
      </c>
    </row>
    <row r="16" spans="1:30" customFormat="1" ht="15" x14ac:dyDescent="0.2">
      <c r="A16" s="9" t="s">
        <v>26</v>
      </c>
      <c r="B16" s="12" t="s">
        <v>69</v>
      </c>
      <c r="C16" s="9" t="s">
        <v>13</v>
      </c>
      <c r="D16" s="9" t="s">
        <v>7</v>
      </c>
      <c r="E16" s="22"/>
      <c r="F16" s="3">
        <v>37</v>
      </c>
      <c r="G16" s="4">
        <v>3</v>
      </c>
      <c r="H16" s="27"/>
      <c r="I16" s="3">
        <v>27</v>
      </c>
      <c r="J16" s="4">
        <v>3</v>
      </c>
      <c r="K16" s="27"/>
      <c r="L16" s="3">
        <v>27</v>
      </c>
      <c r="M16" s="4">
        <v>3</v>
      </c>
      <c r="O16" s="34">
        <v>27</v>
      </c>
      <c r="P16" s="22">
        <v>3</v>
      </c>
      <c r="R16" s="34">
        <v>25.8</v>
      </c>
      <c r="S16" s="22">
        <v>3</v>
      </c>
      <c r="U16" s="34">
        <v>25.8</v>
      </c>
      <c r="V16" s="22">
        <v>2</v>
      </c>
      <c r="X16" s="34">
        <v>25</v>
      </c>
      <c r="Y16" s="22">
        <v>1</v>
      </c>
      <c r="AA16" s="29">
        <v>25</v>
      </c>
      <c r="AB16" s="30">
        <v>1</v>
      </c>
      <c r="AD16" s="14" t="s">
        <v>48</v>
      </c>
    </row>
    <row r="17" spans="1:30" customFormat="1" ht="15" x14ac:dyDescent="0.2">
      <c r="A17" s="9" t="s">
        <v>27</v>
      </c>
      <c r="B17" s="12" t="s">
        <v>70</v>
      </c>
      <c r="C17" s="9" t="s">
        <v>7</v>
      </c>
      <c r="D17" s="9" t="s">
        <v>6</v>
      </c>
      <c r="E17" s="22"/>
      <c r="F17" s="3">
        <v>5277.5680000000011</v>
      </c>
      <c r="G17" s="4">
        <v>86</v>
      </c>
      <c r="H17" s="27"/>
      <c r="I17" s="3">
        <v>5597.0960000000005</v>
      </c>
      <c r="J17" s="4">
        <v>98</v>
      </c>
      <c r="K17" s="27"/>
      <c r="L17" s="3">
        <v>5765.1260000000002</v>
      </c>
      <c r="M17" s="4">
        <v>98</v>
      </c>
      <c r="O17" s="34">
        <v>5779.0860000000048</v>
      </c>
      <c r="P17" s="22">
        <v>104</v>
      </c>
      <c r="R17" s="34">
        <v>6068.21</v>
      </c>
      <c r="S17" s="22">
        <v>106</v>
      </c>
      <c r="U17" s="34">
        <v>6065.7159999999994</v>
      </c>
      <c r="V17" s="22">
        <v>103</v>
      </c>
      <c r="X17" s="34">
        <v>6063.7750000000042</v>
      </c>
      <c r="Y17" s="22">
        <v>103</v>
      </c>
      <c r="AA17" s="29">
        <v>6136.8869999999997</v>
      </c>
      <c r="AB17" s="30">
        <v>104</v>
      </c>
      <c r="AD17" s="14" t="s">
        <v>49</v>
      </c>
    </row>
    <row r="18" spans="1:30" customFormat="1" ht="15" x14ac:dyDescent="0.2">
      <c r="A18" s="9" t="s">
        <v>28</v>
      </c>
      <c r="B18" s="12" t="s">
        <v>71</v>
      </c>
      <c r="C18" s="9" t="s">
        <v>7</v>
      </c>
      <c r="D18" s="9" t="s">
        <v>6</v>
      </c>
      <c r="E18" s="22"/>
      <c r="F18" s="3">
        <v>802.13699999999994</v>
      </c>
      <c r="G18" s="4">
        <v>28</v>
      </c>
      <c r="H18" s="27"/>
      <c r="I18" s="3">
        <v>992.44299999999998</v>
      </c>
      <c r="J18" s="4">
        <v>30</v>
      </c>
      <c r="K18" s="27"/>
      <c r="L18" s="3">
        <v>895.85199999999986</v>
      </c>
      <c r="M18" s="4">
        <v>31</v>
      </c>
      <c r="O18" s="34">
        <v>975.57699999999966</v>
      </c>
      <c r="P18" s="22">
        <v>34</v>
      </c>
      <c r="R18" s="34">
        <v>979.452</v>
      </c>
      <c r="S18" s="22">
        <v>33</v>
      </c>
      <c r="U18" s="34">
        <v>978.55199999999991</v>
      </c>
      <c r="V18" s="22">
        <v>32</v>
      </c>
      <c r="X18" s="34">
        <v>1025.8019999999999</v>
      </c>
      <c r="Y18" s="22">
        <v>32</v>
      </c>
      <c r="AA18" s="29">
        <v>1063.6020000000001</v>
      </c>
      <c r="AB18" s="30">
        <v>35</v>
      </c>
      <c r="AD18" s="14" t="s">
        <v>50</v>
      </c>
    </row>
    <row r="19" spans="1:30" customFormat="1" ht="15" x14ac:dyDescent="0.2">
      <c r="A19" s="9" t="s">
        <v>29</v>
      </c>
      <c r="B19" s="12" t="s">
        <v>72</v>
      </c>
      <c r="C19" s="9" t="s">
        <v>7</v>
      </c>
      <c r="D19" s="9" t="s">
        <v>6</v>
      </c>
      <c r="E19" s="22"/>
      <c r="F19" s="3">
        <v>25974.759000000009</v>
      </c>
      <c r="G19" s="4">
        <v>196</v>
      </c>
      <c r="H19" s="27"/>
      <c r="I19" s="3">
        <v>30838.740000000005</v>
      </c>
      <c r="J19" s="4">
        <v>222</v>
      </c>
      <c r="K19" s="27"/>
      <c r="L19" s="3">
        <v>28168.81800000001</v>
      </c>
      <c r="M19" s="4">
        <v>225</v>
      </c>
      <c r="O19" s="34">
        <v>28241.17199999998</v>
      </c>
      <c r="P19" s="22">
        <v>238</v>
      </c>
      <c r="R19" s="34">
        <v>28549.085999999999</v>
      </c>
      <c r="S19" s="22">
        <v>242</v>
      </c>
      <c r="U19" s="34">
        <v>28181.165000000001</v>
      </c>
      <c r="V19" s="22">
        <v>238</v>
      </c>
      <c r="X19" s="34">
        <v>24958.550999999996</v>
      </c>
      <c r="Y19" s="22">
        <v>235</v>
      </c>
      <c r="AA19" s="29">
        <v>26484.523000000008</v>
      </c>
      <c r="AB19" s="30">
        <v>233</v>
      </c>
      <c r="AD19" s="14" t="s">
        <v>51</v>
      </c>
    </row>
    <row r="20" spans="1:30" s="18" customFormat="1" ht="15" x14ac:dyDescent="0.2">
      <c r="A20" s="45" t="s">
        <v>79</v>
      </c>
      <c r="B20" s="43"/>
      <c r="C20" s="43"/>
      <c r="D20" s="44"/>
      <c r="E20" s="23"/>
      <c r="F20" s="7">
        <f>SUM(F7:F19)</f>
        <v>12649469.917999998</v>
      </c>
      <c r="G20" s="19"/>
      <c r="H20" s="28"/>
      <c r="I20" s="7">
        <f>SUM(I7:I19)</f>
        <v>13166067.252</v>
      </c>
      <c r="J20" s="19"/>
      <c r="K20" s="28"/>
      <c r="L20" s="7">
        <f>SUM(L7:L19)</f>
        <v>13010972.815000001</v>
      </c>
      <c r="M20" s="19"/>
      <c r="O20" s="35">
        <f>SUM(O7:O19)</f>
        <v>13049229.133999996</v>
      </c>
      <c r="P20" s="36"/>
      <c r="R20" s="35">
        <f>SUM(R7:R19)</f>
        <v>12964050.738</v>
      </c>
      <c r="S20" s="36"/>
      <c r="U20" s="35">
        <f>SUM(U7:U19)</f>
        <v>12971816.213999996</v>
      </c>
      <c r="V20" s="36"/>
      <c r="X20" s="35">
        <f>SUM(X7:X19)</f>
        <v>12988490.074999999</v>
      </c>
      <c r="Y20" s="36"/>
      <c r="AA20" s="32">
        <f>SUM(AA7:AA19)</f>
        <v>12951280.895999994</v>
      </c>
      <c r="AB20" s="33"/>
      <c r="AD20" s="17"/>
    </row>
    <row r="21" spans="1:30" customFormat="1" ht="15" x14ac:dyDescent="0.2">
      <c r="A21" s="9" t="s">
        <v>30</v>
      </c>
      <c r="B21" s="10" t="s">
        <v>73</v>
      </c>
      <c r="C21" s="9" t="s">
        <v>31</v>
      </c>
      <c r="D21" s="9" t="s">
        <v>6</v>
      </c>
      <c r="E21" s="22"/>
      <c r="F21" s="3">
        <v>959500.41699999967</v>
      </c>
      <c r="G21" s="4">
        <v>457</v>
      </c>
      <c r="H21" s="27"/>
      <c r="I21" s="3">
        <v>1062390.4569999999</v>
      </c>
      <c r="J21" s="4">
        <v>524</v>
      </c>
      <c r="K21" s="27"/>
      <c r="L21" s="3">
        <v>1051951.0059999994</v>
      </c>
      <c r="M21" s="4">
        <v>532</v>
      </c>
      <c r="O21" s="34">
        <v>957401.39</v>
      </c>
      <c r="P21" s="22">
        <v>561</v>
      </c>
      <c r="R21" s="34">
        <v>957889.03700000001</v>
      </c>
      <c r="S21" s="22">
        <v>570</v>
      </c>
      <c r="U21" s="34">
        <v>963505.87100000016</v>
      </c>
      <c r="V21" s="22">
        <v>564</v>
      </c>
      <c r="X21" s="34">
        <v>1046900.5219999996</v>
      </c>
      <c r="Y21" s="22">
        <v>567</v>
      </c>
      <c r="AA21" s="29">
        <v>1054580.8580000002</v>
      </c>
      <c r="AB21" s="30">
        <v>575</v>
      </c>
      <c r="AD21" s="14" t="s">
        <v>52</v>
      </c>
    </row>
    <row r="22" spans="1:30" customFormat="1" ht="15" x14ac:dyDescent="0.2">
      <c r="A22" s="9" t="s">
        <v>32</v>
      </c>
      <c r="B22" s="10" t="s">
        <v>74</v>
      </c>
      <c r="C22" s="9" t="s">
        <v>6</v>
      </c>
      <c r="D22" s="9" t="s">
        <v>18</v>
      </c>
      <c r="E22" s="22"/>
      <c r="F22" s="3">
        <v>463386.59699999995</v>
      </c>
      <c r="G22" s="4">
        <v>415</v>
      </c>
      <c r="H22" s="27"/>
      <c r="I22" s="3">
        <v>497981.1779999999</v>
      </c>
      <c r="J22" s="4">
        <v>474</v>
      </c>
      <c r="K22" s="27"/>
      <c r="L22" s="3">
        <v>354105.23999999993</v>
      </c>
      <c r="M22" s="4">
        <v>477</v>
      </c>
      <c r="O22" s="34">
        <v>409370.25799999945</v>
      </c>
      <c r="P22" s="22">
        <v>497</v>
      </c>
      <c r="R22" s="34">
        <v>418840.10100000002</v>
      </c>
      <c r="S22" s="22">
        <v>502</v>
      </c>
      <c r="U22" s="34">
        <v>418607.02600000001</v>
      </c>
      <c r="V22" s="22">
        <v>491</v>
      </c>
      <c r="X22" s="34">
        <v>1651761.0629999992</v>
      </c>
      <c r="Y22" s="22">
        <v>497</v>
      </c>
      <c r="AA22" s="29">
        <v>1649810.5740000014</v>
      </c>
      <c r="AB22" s="30">
        <v>497</v>
      </c>
      <c r="AD22" s="14" t="s">
        <v>53</v>
      </c>
    </row>
    <row r="23" spans="1:30" s="18" customFormat="1" ht="15" x14ac:dyDescent="0.2">
      <c r="A23" s="45" t="s">
        <v>80</v>
      </c>
      <c r="B23" s="43"/>
      <c r="C23" s="43"/>
      <c r="D23" s="44"/>
      <c r="E23" s="23"/>
      <c r="F23" s="7">
        <f>SUM(F21:F22)</f>
        <v>1422887.0139999995</v>
      </c>
      <c r="G23" s="19"/>
      <c r="H23" s="28"/>
      <c r="I23" s="7">
        <f>SUM(I21:I22)</f>
        <v>1560371.6349999998</v>
      </c>
      <c r="J23" s="19"/>
      <c r="K23" s="28"/>
      <c r="L23" s="7">
        <f>SUM(L21:L22)</f>
        <v>1406056.2459999993</v>
      </c>
      <c r="M23" s="19"/>
      <c r="O23" s="35">
        <f>SUM(O21:O22)</f>
        <v>1366771.6479999996</v>
      </c>
      <c r="P23" s="36"/>
      <c r="R23" s="35">
        <f>SUM(R21:R22)</f>
        <v>1376729.138</v>
      </c>
      <c r="S23" s="36"/>
      <c r="U23" s="35">
        <f>SUM(U21:U22)</f>
        <v>1382112.8970000001</v>
      </c>
      <c r="V23" s="36"/>
      <c r="X23" s="35">
        <f>SUM(X21:X22)</f>
        <v>2698661.584999999</v>
      </c>
      <c r="Y23" s="36"/>
      <c r="AA23" s="32">
        <f>SUM(AA21:AA22)</f>
        <v>2704391.4320000019</v>
      </c>
      <c r="AB23" s="33"/>
      <c r="AD23" s="17"/>
    </row>
    <row r="24" spans="1:30" customFormat="1" ht="15" x14ac:dyDescent="0.2">
      <c r="A24" s="9" t="s">
        <v>33</v>
      </c>
      <c r="B24" s="10" t="s">
        <v>75</v>
      </c>
      <c r="C24" s="9" t="s">
        <v>18</v>
      </c>
      <c r="D24" s="9" t="s">
        <v>31</v>
      </c>
      <c r="E24" s="22"/>
      <c r="F24" s="3">
        <v>10050.972999999998</v>
      </c>
      <c r="G24" s="4">
        <v>70</v>
      </c>
      <c r="H24" s="27"/>
      <c r="I24" s="3">
        <v>10684.794000000002</v>
      </c>
      <c r="J24" s="4">
        <v>78</v>
      </c>
      <c r="K24" s="27"/>
      <c r="L24" s="3">
        <v>10966.451000000001</v>
      </c>
      <c r="M24" s="4">
        <v>79</v>
      </c>
      <c r="O24" s="34">
        <v>11205.272000000001</v>
      </c>
      <c r="P24" s="22">
        <v>86</v>
      </c>
      <c r="R24" s="34">
        <v>11271.861000000001</v>
      </c>
      <c r="S24" s="22">
        <v>85</v>
      </c>
      <c r="U24" s="34">
        <v>11332.111000000001</v>
      </c>
      <c r="V24" s="22">
        <v>86</v>
      </c>
      <c r="X24" s="34">
        <v>11611.411</v>
      </c>
      <c r="Y24" s="22">
        <v>88</v>
      </c>
      <c r="AA24" s="29">
        <v>11542.891</v>
      </c>
      <c r="AB24" s="30">
        <v>87</v>
      </c>
      <c r="AD24" s="14" t="s">
        <v>54</v>
      </c>
    </row>
    <row r="25" spans="1:30" customFormat="1" ht="15" x14ac:dyDescent="0.2">
      <c r="A25" s="9" t="s">
        <v>34</v>
      </c>
      <c r="B25" s="10" t="s">
        <v>76</v>
      </c>
      <c r="C25" s="9" t="s">
        <v>18</v>
      </c>
      <c r="D25" s="9" t="s">
        <v>31</v>
      </c>
      <c r="E25" s="22"/>
      <c r="F25" s="3">
        <v>1317.0599999999997</v>
      </c>
      <c r="G25" s="4">
        <v>35</v>
      </c>
      <c r="H25" s="27"/>
      <c r="I25" s="3">
        <v>3520.7400000000002</v>
      </c>
      <c r="J25" s="4">
        <v>39</v>
      </c>
      <c r="K25" s="27"/>
      <c r="L25" s="3">
        <v>3493.9370000000008</v>
      </c>
      <c r="M25" s="4">
        <v>43</v>
      </c>
      <c r="O25" s="34">
        <v>3741.2089999999998</v>
      </c>
      <c r="P25" s="22">
        <v>47</v>
      </c>
      <c r="R25" s="34">
        <v>3751.2089999999998</v>
      </c>
      <c r="S25" s="22">
        <v>48</v>
      </c>
      <c r="U25" s="34">
        <v>3709.2089999999998</v>
      </c>
      <c r="V25" s="22">
        <v>49</v>
      </c>
      <c r="X25" s="34">
        <v>3808.2989999999995</v>
      </c>
      <c r="Y25" s="22">
        <v>52</v>
      </c>
      <c r="AA25" s="29">
        <v>3875.299</v>
      </c>
      <c r="AB25" s="30">
        <v>51</v>
      </c>
      <c r="AD25" s="14" t="s">
        <v>55</v>
      </c>
    </row>
    <row r="26" spans="1:30" customFormat="1" ht="15" x14ac:dyDescent="0.2">
      <c r="A26" s="9" t="s">
        <v>35</v>
      </c>
      <c r="B26" s="10" t="s">
        <v>77</v>
      </c>
      <c r="C26" s="9" t="s">
        <v>6</v>
      </c>
      <c r="D26" s="9" t="s">
        <v>7</v>
      </c>
      <c r="E26" s="22"/>
      <c r="F26" s="3">
        <v>825.928</v>
      </c>
      <c r="G26" s="4">
        <v>25</v>
      </c>
      <c r="H26" s="27"/>
      <c r="I26" s="3">
        <v>862.18799999999999</v>
      </c>
      <c r="J26" s="4">
        <v>31</v>
      </c>
      <c r="K26" s="27"/>
      <c r="L26" s="3">
        <v>840.2360000000001</v>
      </c>
      <c r="M26" s="4">
        <v>32</v>
      </c>
      <c r="O26" s="34">
        <v>1071.1959999999999</v>
      </c>
      <c r="P26" s="22">
        <v>36</v>
      </c>
      <c r="R26" s="34">
        <v>1074.6959999999999</v>
      </c>
      <c r="S26" s="22">
        <v>37</v>
      </c>
      <c r="U26" s="34">
        <v>1123.6959999999999</v>
      </c>
      <c r="V26" s="22">
        <v>38</v>
      </c>
      <c r="X26" s="34">
        <v>1134.338</v>
      </c>
      <c r="Y26" s="22">
        <v>38</v>
      </c>
      <c r="AA26" s="29">
        <v>1177.9879999999998</v>
      </c>
      <c r="AB26" s="30">
        <v>39</v>
      </c>
      <c r="AD26" s="14" t="s">
        <v>56</v>
      </c>
    </row>
    <row r="27" spans="1:30" s="8" customFormat="1" x14ac:dyDescent="0.2">
      <c r="A27" s="41" t="s">
        <v>81</v>
      </c>
      <c r="B27" s="42"/>
      <c r="C27" s="43"/>
      <c r="D27" s="44"/>
      <c r="E27" s="24"/>
      <c r="F27" s="7">
        <f>SUM(F24:F26)</f>
        <v>12193.960999999998</v>
      </c>
      <c r="G27" s="19"/>
      <c r="H27" s="28"/>
      <c r="I27" s="7">
        <f>SUM(I24:I26)</f>
        <v>15067.722000000002</v>
      </c>
      <c r="J27" s="19"/>
      <c r="K27" s="28"/>
      <c r="L27" s="7">
        <f>SUM(L24:L26)</f>
        <v>15300.624000000003</v>
      </c>
      <c r="M27" s="19"/>
      <c r="N27" s="31"/>
      <c r="O27" s="35">
        <f>SUM(O24:O26)</f>
        <v>16017.677</v>
      </c>
      <c r="P27" s="37"/>
      <c r="R27" s="35">
        <f>SUM(R24:R26)</f>
        <v>16097.766</v>
      </c>
      <c r="S27" s="36"/>
      <c r="U27" s="35">
        <f>SUM(U24:U26)</f>
        <v>16165.016</v>
      </c>
      <c r="V27" s="36"/>
      <c r="X27" s="35">
        <f>SUM(X24:X26)</f>
        <v>16554.047999999999</v>
      </c>
      <c r="Y27" s="36"/>
      <c r="AA27" s="32">
        <f>SUM(AA24:AA26)</f>
        <v>16596.178</v>
      </c>
      <c r="AB27" s="33"/>
      <c r="AD27" s="14"/>
    </row>
    <row r="28" spans="1:30" x14ac:dyDescent="0.15">
      <c r="A28" s="40" t="s">
        <v>84</v>
      </c>
      <c r="B28" s="40"/>
    </row>
  </sheetData>
  <mergeCells count="13">
    <mergeCell ref="AA2:AB2"/>
    <mergeCell ref="X2:Y2"/>
    <mergeCell ref="A28:B28"/>
    <mergeCell ref="U2:V2"/>
    <mergeCell ref="R2:S2"/>
    <mergeCell ref="O2:P2"/>
    <mergeCell ref="A27:D27"/>
    <mergeCell ref="A6:D6"/>
    <mergeCell ref="L2:M2"/>
    <mergeCell ref="I2:J2"/>
    <mergeCell ref="F2:G2"/>
    <mergeCell ref="A20:D20"/>
    <mergeCell ref="A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Fabrizio Vazzana</cp:lastModifiedBy>
  <dcterms:created xsi:type="dcterms:W3CDTF">2018-09-06T10:15:24Z</dcterms:created>
  <dcterms:modified xsi:type="dcterms:W3CDTF">2025-07-08T15:26:42Z</dcterms:modified>
</cp:coreProperties>
</file>