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/2025/InquinantiTrasporti2025/InquinantiTrasporti2025/"/>
    </mc:Choice>
  </mc:AlternateContent>
  <xr:revisionPtr revIDLastSave="12" documentId="13_ncr:1_{6A7B8E5E-FD06-4C23-9DE9-82BC1CDE7327}" xr6:coauthVersionLast="47" xr6:coauthVersionMax="47" xr10:uidLastSave="{C5EBDC02-6ED2-4F95-8493-3370C8D4421B}"/>
  <bookViews>
    <workbookView xWindow="-110" yWindow="-110" windowWidth="19420" windowHeight="10300" xr2:uid="{00000000-000D-0000-FFFF-FFFF00000000}"/>
  </bookViews>
  <sheets>
    <sheet name="Tabella6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1" l="1"/>
  <c r="AI15" i="1"/>
  <c r="B13" i="1"/>
  <c r="AI13" i="1"/>
  <c r="AH13" i="1"/>
  <c r="AG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</calcChain>
</file>

<file path=xl/sharedStrings.xml><?xml version="1.0" encoding="utf-8"?>
<sst xmlns="http://schemas.openxmlformats.org/spreadsheetml/2006/main" count="53" uniqueCount="20">
  <si>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</si>
  <si>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</si>
  <si>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</si>
  <si>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</si>
  <si>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</si>
  <si>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</si>
  <si>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</si>
  <si>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</si>
  <si>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</si>
  <si>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Aereoporti (LTO)</t>
  </si>
  <si>
    <t>TOTALE</t>
  </si>
  <si>
    <t>Titolo:</t>
  </si>
  <si>
    <t>Fonte:</t>
  </si>
  <si>
    <t>ISPRA</t>
  </si>
  <si>
    <t>Legenda:</t>
  </si>
  <si>
    <t>Note:</t>
  </si>
  <si>
    <t>Pneumatici, freni e manto stradale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</si>
  <si>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</si>
  <si>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</si>
  <si>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 xml:space="preserve">Tabella 6: Emissioni di piombo dal settore dei trasporti, per modalità di trasporto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</si>
</sst>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" fontId="0" fillId="0" borderId="0" xfId="0" applyNumberForma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right"/>
    </xf>
    <xf numFmtId="165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"/>
  <sheetViews>
    <sheetView tabSelected="1" topLeftCell="V1" workbookViewId="0">
      <selection sqref="A1:AJ1048576"/>
    </sheetView>
  </sheetViews>
  <sheetFormatPr defaultRowHeight="12.5" x14ac:dyDescent="0.25"/>
  <cols>
    <col min="1" max="1" width="37" customWidth="1"/>
    <col min="2" max="2" width="12.81640625" customWidth="1"/>
    <col min="3" max="3" width="11.54296875" customWidth="1"/>
    <col min="4" max="4" width="13.54296875" customWidth="1"/>
    <col min="5" max="13" width="13" customWidth="1"/>
    <col min="14" max="14" width="12.26953125" customWidth="1"/>
    <col min="15" max="15" width="12.1796875" customWidth="1"/>
    <col min="16" max="17" width="9.26953125" customWidth="1"/>
    <col min="18" max="19" width="12.1796875" customWidth="1"/>
    <col min="20" max="20" width="9.26953125" customWidth="1"/>
    <col min="21" max="27" width="12.1796875" customWidth="1"/>
    <col min="28" max="28" width="9.26953125" customWidth="1"/>
    <col min="29" max="29" width="12.1796875" customWidth="1"/>
    <col min="30" max="30" width="9.26953125" customWidth="1"/>
    <col min="31" max="35" width="8.7265625" customWidth="1"/>
  </cols>
  <sheetData>
    <row r="1" spans="1:37" ht="18" customHeight="1" x14ac:dyDescent="0.25">
      <c r="A1" s="3" t="s">
        <v>0</v>
      </c>
      <c r="B1" s="4">
        <v>1990</v>
      </c>
      <c r="C1" s="4">
        <v>1991</v>
      </c>
      <c r="D1" s="4">
        <v>1992</v>
      </c>
      <c r="E1" s="4">
        <v>1993</v>
      </c>
      <c r="F1" s="4">
        <v>1994</v>
      </c>
      <c r="G1" s="4">
        <v>1995</v>
      </c>
      <c r="H1" s="4">
        <v>1996</v>
      </c>
      <c r="I1" s="4">
        <v>1997</v>
      </c>
      <c r="J1" s="4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4">
        <v>2023</v>
      </c>
    </row>
    <row r="2" spans="1:37" ht="18" customHeight="1" x14ac:dyDescent="0.25">
      <c r="A2" s="5"/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  <c r="S2" s="6" t="s">
        <v>1</v>
      </c>
      <c r="T2" s="6" t="s">
        <v>1</v>
      </c>
      <c r="U2" s="6" t="s">
        <v>1</v>
      </c>
      <c r="V2" s="6" t="s">
        <v>1</v>
      </c>
      <c r="W2" s="6" t="s">
        <v>1</v>
      </c>
      <c r="X2" s="6" t="s">
        <v>1</v>
      </c>
      <c r="Y2" s="6" t="s">
        <v>1</v>
      </c>
      <c r="Z2" s="6" t="s">
        <v>1</v>
      </c>
      <c r="AA2" s="6" t="s">
        <v>1</v>
      </c>
      <c r="AB2" s="6" t="s">
        <v>1</v>
      </c>
      <c r="AC2" s="6" t="s">
        <v>1</v>
      </c>
      <c r="AD2" s="6" t="s">
        <v>1</v>
      </c>
      <c r="AE2" s="6" t="s">
        <v>1</v>
      </c>
      <c r="AF2" s="6" t="s">
        <v>1</v>
      </c>
      <c r="AG2" s="6" t="s">
        <v>1</v>
      </c>
      <c r="AH2" s="6" t="s">
        <v>1</v>
      </c>
      <c r="AI2" s="6" t="s">
        <v>1</v>
      </c>
    </row>
    <row r="3" spans="1:37" ht="18" customHeight="1" x14ac:dyDescent="0.25">
      <c r="A3" s="7" t="s">
        <v>2</v>
      </c>
      <c r="B3" s="8">
        <v>3330.3983474148554</v>
      </c>
      <c r="C3" s="8">
        <v>2486.8673376335869</v>
      </c>
      <c r="D3" s="8">
        <v>1816.35158762119</v>
      </c>
      <c r="E3" s="8">
        <v>1658.7910509132096</v>
      </c>
      <c r="F3" s="8">
        <v>1504.6387249298707</v>
      </c>
      <c r="G3" s="8">
        <v>1404.2797653560535</v>
      </c>
      <c r="H3" s="8">
        <v>1317.5865309500396</v>
      </c>
      <c r="I3" s="8">
        <v>1206.1588915673681</v>
      </c>
      <c r="J3" s="8">
        <v>1100.2931886890999</v>
      </c>
      <c r="K3" s="8">
        <v>953.88038520672762</v>
      </c>
      <c r="L3" s="8">
        <v>610.89466239908268</v>
      </c>
      <c r="M3" s="8">
        <v>397.50130271342329</v>
      </c>
      <c r="N3" s="8">
        <v>1.9459359802224557E-3</v>
      </c>
      <c r="O3" s="8">
        <v>1.9268247834123957E-3</v>
      </c>
      <c r="P3" s="8">
        <v>1.9493097648162578E-3</v>
      </c>
      <c r="Q3" s="8">
        <v>1.866085919428115E-3</v>
      </c>
      <c r="R3" s="8">
        <v>1.906660281323668E-3</v>
      </c>
      <c r="S3" s="8">
        <v>1.9031937364907977E-3</v>
      </c>
      <c r="T3" s="8">
        <v>1.9065016309081735E-3</v>
      </c>
      <c r="U3" s="8">
        <v>1.918279887814906E-3</v>
      </c>
      <c r="V3" s="8">
        <v>1.8674020076927726E-3</v>
      </c>
      <c r="W3" s="8">
        <v>1.8152309403589384E-3</v>
      </c>
      <c r="X3" s="8">
        <v>1.625282030665257E-3</v>
      </c>
      <c r="Y3" s="8">
        <v>1.7363315347764564E-3</v>
      </c>
      <c r="Z3" s="8">
        <v>1.8295043767432265E-3</v>
      </c>
      <c r="AA3" s="8">
        <v>1.8563826939516157E-3</v>
      </c>
      <c r="AB3" s="8">
        <v>1.9338948928686356E-3</v>
      </c>
      <c r="AC3" s="8">
        <v>1.9334029852568419E-3</v>
      </c>
      <c r="AD3" s="8">
        <v>1.9352189240378452E-3</v>
      </c>
      <c r="AE3" s="8">
        <v>1.9328640201299399E-3</v>
      </c>
      <c r="AF3" s="8">
        <v>1.4941604377187809E-3</v>
      </c>
      <c r="AG3" s="8">
        <v>1.8348139492169986E-3</v>
      </c>
      <c r="AH3" s="8">
        <v>1.8416844809551257E-3</v>
      </c>
      <c r="AI3" s="8">
        <v>1.8575147937339932E-3</v>
      </c>
      <c r="AK3" s="11"/>
    </row>
    <row r="4" spans="1:37" ht="18" customHeight="1" x14ac:dyDescent="0.25">
      <c r="A4" s="7" t="s">
        <v>3</v>
      </c>
      <c r="B4" s="8">
        <v>153.50977508972491</v>
      </c>
      <c r="C4" s="8">
        <v>106.39734021616258</v>
      </c>
      <c r="D4" s="8">
        <v>72.730550940655448</v>
      </c>
      <c r="E4" s="8">
        <v>77.874695287689036</v>
      </c>
      <c r="F4" s="8">
        <v>67.592280457732841</v>
      </c>
      <c r="G4" s="8">
        <v>63.900427807055031</v>
      </c>
      <c r="H4" s="8">
        <v>60.736348616732485</v>
      </c>
      <c r="I4" s="8">
        <v>59.714936413947122</v>
      </c>
      <c r="J4" s="8">
        <v>50.612824493136934</v>
      </c>
      <c r="K4" s="8">
        <v>44.123193260980081</v>
      </c>
      <c r="L4" s="8">
        <v>18.718931507433549</v>
      </c>
      <c r="M4" s="8">
        <v>11.438372643351006</v>
      </c>
      <c r="N4" s="8">
        <v>2.4538158074892635E-4</v>
      </c>
      <c r="O4" s="8">
        <v>2.6221362978932916E-4</v>
      </c>
      <c r="P4" s="8">
        <v>2.8073701395308606E-4</v>
      </c>
      <c r="Q4" s="8">
        <v>2.9319446497345767E-4</v>
      </c>
      <c r="R4" s="8">
        <v>3.2484145871729031E-4</v>
      </c>
      <c r="S4" s="8">
        <v>3.3150469298594639E-4</v>
      </c>
      <c r="T4" s="8">
        <v>2.9724355606045206E-4</v>
      </c>
      <c r="U4" s="8">
        <v>2.5422054032769908E-4</v>
      </c>
      <c r="V4" s="8">
        <v>1.960988913052622E-4</v>
      </c>
      <c r="W4" s="8">
        <v>2.762724977098655E-4</v>
      </c>
      <c r="X4" s="8">
        <v>2.7766453255030074E-4</v>
      </c>
      <c r="Y4" s="8">
        <v>2.2472482538838946E-4</v>
      </c>
      <c r="Z4" s="8">
        <v>2.1991566625344382E-4</v>
      </c>
      <c r="AA4" s="8">
        <v>2.1510671077020716E-4</v>
      </c>
      <c r="AB4" s="8">
        <v>1.7977789328887806E-4</v>
      </c>
      <c r="AC4" s="8">
        <v>1.4422973856514964E-4</v>
      </c>
      <c r="AD4" s="8">
        <v>1.6662241508089615E-4</v>
      </c>
      <c r="AE4" s="8">
        <v>1.6225470488470518E-4</v>
      </c>
      <c r="AF4" s="8">
        <v>1.5957586405035439E-4</v>
      </c>
      <c r="AG4" s="8">
        <v>2.0491924287632424E-4</v>
      </c>
      <c r="AH4" s="8">
        <v>2.2287010370966655E-4</v>
      </c>
      <c r="AI4" s="8">
        <v>2.2303779303708683E-4</v>
      </c>
      <c r="AK4" s="11"/>
    </row>
    <row r="5" spans="1:37" ht="18" customHeight="1" x14ac:dyDescent="0.25">
      <c r="A5" s="7" t="s">
        <v>4</v>
      </c>
      <c r="B5" s="8">
        <v>65.470309549000177</v>
      </c>
      <c r="C5" s="8">
        <v>47.662281735419732</v>
      </c>
      <c r="D5" s="8">
        <v>35.612060723487161</v>
      </c>
      <c r="E5" s="8">
        <v>33.614872094940594</v>
      </c>
      <c r="F5" s="8">
        <v>32.867409172476293</v>
      </c>
      <c r="G5" s="8">
        <v>32.709413821738302</v>
      </c>
      <c r="H5" s="8">
        <v>31.695936542230793</v>
      </c>
      <c r="I5" s="8">
        <v>33.128730317109145</v>
      </c>
      <c r="J5" s="8">
        <v>31.526204799562066</v>
      </c>
      <c r="K5" s="8">
        <v>31.570480116698732</v>
      </c>
      <c r="L5" s="8">
        <v>0.40403541421110439</v>
      </c>
      <c r="M5" s="8">
        <v>0.28631747960199633</v>
      </c>
      <c r="N5" s="8">
        <v>2.3703177766527518E-4</v>
      </c>
      <c r="O5" s="8">
        <v>2.4067557518587862E-4</v>
      </c>
      <c r="P5" s="8">
        <v>2.3836335924078822E-4</v>
      </c>
      <c r="Q5" s="8">
        <v>2.5383134767045898E-4</v>
      </c>
      <c r="R5" s="8">
        <v>2.3413788694115616E-4</v>
      </c>
      <c r="S5" s="8">
        <v>2.2895976999960654E-4</v>
      </c>
      <c r="T5" s="8">
        <v>1.9712760178038546E-4</v>
      </c>
      <c r="U5" s="8">
        <v>1.8347402723558031E-4</v>
      </c>
      <c r="V5" s="8">
        <v>2.0973954396783296E-4</v>
      </c>
      <c r="W5" s="8">
        <v>1.9364880221479E-4</v>
      </c>
      <c r="X5" s="8">
        <v>1.9893698552331861E-4</v>
      </c>
      <c r="Y5" s="8">
        <v>1.6842138952462654E-4</v>
      </c>
      <c r="Z5" s="8">
        <v>1.7445668165114907E-4</v>
      </c>
      <c r="AA5" s="8">
        <v>1.5227327721938734E-4</v>
      </c>
      <c r="AB5" s="8">
        <v>1.4300586726814662E-4</v>
      </c>
      <c r="AC5" s="8">
        <v>1.3578039417019459E-4</v>
      </c>
      <c r="AD5" s="8">
        <v>1.5373951157160836E-4</v>
      </c>
      <c r="AE5" s="8">
        <v>1.5740693590304966E-4</v>
      </c>
      <c r="AF5" s="8">
        <v>1.4329303197403465E-4</v>
      </c>
      <c r="AG5" s="8">
        <v>1.6685307190606762E-4</v>
      </c>
      <c r="AH5" s="8">
        <v>1.995327756899725E-4</v>
      </c>
      <c r="AI5" s="8">
        <v>2.0108715925588232E-4</v>
      </c>
      <c r="AK5" s="11"/>
    </row>
    <row r="6" spans="1:37" ht="18" customHeight="1" x14ac:dyDescent="0.25">
      <c r="A6" s="7" t="s">
        <v>5</v>
      </c>
      <c r="B6" s="8">
        <v>222.84662620882131</v>
      </c>
      <c r="C6" s="8">
        <v>167.53966527273855</v>
      </c>
      <c r="D6" s="8">
        <v>126.35273572649501</v>
      </c>
      <c r="E6" s="8">
        <v>118.67364886997252</v>
      </c>
      <c r="F6" s="8">
        <v>104.1071726033249</v>
      </c>
      <c r="G6" s="8">
        <v>105.35253985859812</v>
      </c>
      <c r="H6" s="8">
        <v>100.85951633724942</v>
      </c>
      <c r="I6" s="8">
        <v>94.256911387296924</v>
      </c>
      <c r="J6" s="8">
        <v>89.657230821810714</v>
      </c>
      <c r="K6" s="8">
        <v>80.712314954046477</v>
      </c>
      <c r="L6" s="8">
        <v>47.806488427056323</v>
      </c>
      <c r="M6" s="8">
        <v>33.061942528448697</v>
      </c>
      <c r="N6" s="8">
        <v>9.3935424538644163E-4</v>
      </c>
      <c r="O6" s="8">
        <v>9.264264536437281E-4</v>
      </c>
      <c r="P6" s="8">
        <v>8.9029135820269546E-4</v>
      </c>
      <c r="Q6" s="8">
        <v>7.872323384683585E-4</v>
      </c>
      <c r="R6" s="8">
        <v>7.1631036405263987E-4</v>
      </c>
      <c r="S6" s="8">
        <v>6.2456549482505907E-4</v>
      </c>
      <c r="T6" s="8">
        <v>6.1620726458755967E-4</v>
      </c>
      <c r="U6" s="8">
        <v>5.6992495483912517E-4</v>
      </c>
      <c r="V6" s="8">
        <v>5.298572652501323E-4</v>
      </c>
      <c r="W6" s="8">
        <v>5.2417901784692852E-4</v>
      </c>
      <c r="X6" s="8">
        <v>5.3320509303050325E-4</v>
      </c>
      <c r="Y6" s="8">
        <v>4.9297838625024753E-4</v>
      </c>
      <c r="Z6" s="8">
        <v>4.5293624259985609E-4</v>
      </c>
      <c r="AA6" s="8">
        <v>4.052770718086273E-4</v>
      </c>
      <c r="AB6" s="8">
        <v>3.4101678169631594E-4</v>
      </c>
      <c r="AC6" s="8">
        <v>3.0372354401186821E-4</v>
      </c>
      <c r="AD6" s="8">
        <v>2.7249359926037983E-4</v>
      </c>
      <c r="AE6" s="8">
        <v>2.314164724061094E-4</v>
      </c>
      <c r="AF6" s="8">
        <v>2.0269654038752689E-4</v>
      </c>
      <c r="AG6" s="8">
        <v>2.0801482519133585E-4</v>
      </c>
      <c r="AH6" s="8">
        <v>2.1094123182270686E-4</v>
      </c>
      <c r="AI6" s="8">
        <v>2.1186308187628279E-4</v>
      </c>
      <c r="AK6" s="11"/>
    </row>
    <row r="7" spans="1:37" ht="18" customHeight="1" x14ac:dyDescent="0.25">
      <c r="A7" s="7" t="s">
        <v>16</v>
      </c>
      <c r="B7" s="8">
        <v>33.991768169148358</v>
      </c>
      <c r="C7" s="8">
        <v>34.577609903738868</v>
      </c>
      <c r="D7" s="8">
        <v>36.594743213321514</v>
      </c>
      <c r="E7" s="8">
        <v>37.573281360958042</v>
      </c>
      <c r="F7" s="8">
        <v>37.654598981877093</v>
      </c>
      <c r="G7" s="8">
        <v>38.573777367575019</v>
      </c>
      <c r="H7" s="8">
        <v>39.007398965649934</v>
      </c>
      <c r="I7" s="8">
        <v>40.398434195842256</v>
      </c>
      <c r="J7" s="8">
        <v>41.566659929935163</v>
      </c>
      <c r="K7" s="8">
        <v>42.362602752806026</v>
      </c>
      <c r="L7" s="8">
        <v>41.996378746108526</v>
      </c>
      <c r="M7" s="8">
        <v>43.963793684148129</v>
      </c>
      <c r="N7" s="8">
        <v>45.006249239764074</v>
      </c>
      <c r="O7" s="8">
        <v>45.103486802262516</v>
      </c>
      <c r="P7" s="8">
        <v>45.57667703790127</v>
      </c>
      <c r="Q7" s="8">
        <v>45.66237118158039</v>
      </c>
      <c r="R7" s="8">
        <v>46.813177170763268</v>
      </c>
      <c r="S7" s="8">
        <v>46.922840826950953</v>
      </c>
      <c r="T7" s="8">
        <v>44.993888705762899</v>
      </c>
      <c r="U7" s="8">
        <v>44.229819212476038</v>
      </c>
      <c r="V7" s="8">
        <v>42.493575594778839</v>
      </c>
      <c r="W7" s="8">
        <v>42.710297638448679</v>
      </c>
      <c r="X7" s="8">
        <v>40.076038734352366</v>
      </c>
      <c r="Y7" s="8">
        <v>38.807383615520514</v>
      </c>
      <c r="Z7" s="8">
        <v>45.241569861645466</v>
      </c>
      <c r="AA7" s="8">
        <v>42.924909784294243</v>
      </c>
      <c r="AB7" s="8">
        <v>38.520633323509301</v>
      </c>
      <c r="AC7" s="8">
        <v>35.554636081872701</v>
      </c>
      <c r="AD7" s="8">
        <v>36.142141721472626</v>
      </c>
      <c r="AE7" s="8">
        <v>36.139116069106336</v>
      </c>
      <c r="AF7" s="8">
        <v>29.371754809232421</v>
      </c>
      <c r="AG7" s="8">
        <v>35.663338551162468</v>
      </c>
      <c r="AH7" s="8">
        <v>37.160553877137353</v>
      </c>
      <c r="AI7" s="8">
        <v>37.328791059342834</v>
      </c>
      <c r="AK7" s="11"/>
    </row>
    <row r="8" spans="1:37" ht="18" customHeight="1" x14ac:dyDescent="0.25">
      <c r="A8" s="7" t="s">
        <v>17</v>
      </c>
      <c r="B8" s="8">
        <v>16.336673073275122</v>
      </c>
      <c r="C8" s="8">
        <v>9.868119845011007</v>
      </c>
      <c r="D8" s="8">
        <v>7.1521043959720663</v>
      </c>
      <c r="E8" s="8">
        <v>6.5729518346345621</v>
      </c>
      <c r="F8" s="8">
        <v>4.8854129442541181</v>
      </c>
      <c r="G8" s="8">
        <v>4.2225724474357058</v>
      </c>
      <c r="H8" s="8">
        <v>4.4454576230619747</v>
      </c>
      <c r="I8" s="8">
        <v>2.5723787252975252</v>
      </c>
      <c r="J8" s="8">
        <v>2.5436903993729549</v>
      </c>
      <c r="K8" s="8">
        <v>2.4293868719716372</v>
      </c>
      <c r="L8" s="8">
        <v>1.1573721673950645</v>
      </c>
      <c r="M8" s="8">
        <v>0.9112487630134346</v>
      </c>
      <c r="N8" s="8">
        <v>4.3679999999999997E-2</v>
      </c>
      <c r="O8" s="8">
        <v>8.9600000000000009E-3</v>
      </c>
      <c r="P8" s="8">
        <v>1.1200000000000001E-3</v>
      </c>
      <c r="Q8" s="8">
        <v>5.6000000000000006E-4</v>
      </c>
      <c r="R8" s="8">
        <v>5.6000000000000006E-4</v>
      </c>
      <c r="S8" s="8">
        <v>5.6000000000000006E-4</v>
      </c>
      <c r="T8" s="8">
        <v>2.5760000000000002E-2</v>
      </c>
      <c r="U8" s="8">
        <v>3.3599999999999997E-3</v>
      </c>
      <c r="V8" s="8">
        <v>0</v>
      </c>
      <c r="W8" s="8">
        <v>1.6799999999999999E-3</v>
      </c>
      <c r="X8" s="8">
        <v>1.6799999999999999E-3</v>
      </c>
      <c r="Y8" s="8">
        <v>5.7119999999999997E-2</v>
      </c>
      <c r="Z8" s="8">
        <v>5.8240000000000007E-2</v>
      </c>
      <c r="AA8" s="8">
        <v>0.11704000000000002</v>
      </c>
      <c r="AB8" s="8">
        <v>2.128E-2</v>
      </c>
      <c r="AC8" s="8">
        <v>2.1839999999999998E-2</v>
      </c>
      <c r="AD8" s="8">
        <v>8.5680000000000006E-2</v>
      </c>
      <c r="AE8" s="8">
        <v>0.17696000000000001</v>
      </c>
      <c r="AF8" s="8">
        <v>0.17696000000000001</v>
      </c>
      <c r="AG8" s="8">
        <v>9.5760000000000012E-2</v>
      </c>
      <c r="AH8" s="8">
        <v>9.4079999999999997E-2</v>
      </c>
      <c r="AI8" s="8">
        <v>2.2400000000000002E-3</v>
      </c>
      <c r="AK8" s="11"/>
    </row>
    <row r="9" spans="1:37" ht="18" customHeight="1" x14ac:dyDescent="0.25">
      <c r="A9" s="7" t="s">
        <v>6</v>
      </c>
      <c r="B9" s="8">
        <v>1.3394978847914729</v>
      </c>
      <c r="C9" s="8">
        <v>0.9488110017272936</v>
      </c>
      <c r="D9" s="8">
        <v>0.65949768307335288</v>
      </c>
      <c r="E9" s="8">
        <v>0.64241225086937981</v>
      </c>
      <c r="F9" s="8">
        <v>0.64924642375096908</v>
      </c>
      <c r="G9" s="8">
        <v>0.65608059663255813</v>
      </c>
      <c r="H9" s="8">
        <v>0.58773886781666662</v>
      </c>
      <c r="I9" s="8">
        <v>0.65608059663255813</v>
      </c>
      <c r="J9" s="8">
        <v>0.64924642375096908</v>
      </c>
      <c r="K9" s="8">
        <v>0.47497501527044572</v>
      </c>
      <c r="L9" s="8">
        <v>9.7846848703690746E-4</v>
      </c>
      <c r="M9" s="8">
        <v>8.4991058363059833E-4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K9" s="11"/>
    </row>
    <row r="10" spans="1:37" ht="18" customHeight="1" x14ac:dyDescent="0.25">
      <c r="A10" s="7" t="s">
        <v>7</v>
      </c>
      <c r="B10" s="8">
        <v>3.9591999999999995E-3</v>
      </c>
      <c r="C10" s="8">
        <v>4.2419999999999992E-3</v>
      </c>
      <c r="D10" s="8">
        <v>4.0803999999999997E-3</v>
      </c>
      <c r="E10" s="8">
        <v>4.2015999999999989E-3</v>
      </c>
      <c r="F10" s="8">
        <v>4.4641999999999998E-3</v>
      </c>
      <c r="G10" s="8">
        <v>4.5449999999999987E-3</v>
      </c>
      <c r="H10" s="8">
        <v>4.3632000000000002E-3</v>
      </c>
      <c r="I10" s="8">
        <v>4.5449999999999987E-3</v>
      </c>
      <c r="J10" s="8">
        <v>4.2621999999999998E-3</v>
      </c>
      <c r="K10" s="8">
        <v>1.74932E-2</v>
      </c>
      <c r="L10" s="8">
        <v>1.6664999999999999E-2</v>
      </c>
      <c r="M10" s="8">
        <v>1.6927599999999998E-2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K10" s="11"/>
    </row>
    <row r="11" spans="1:37" ht="18" customHeight="1" x14ac:dyDescent="0.25">
      <c r="A11" s="7" t="s">
        <v>8</v>
      </c>
      <c r="B11" s="8">
        <v>52.709806114066616</v>
      </c>
      <c r="C11" s="8">
        <v>37.120903834776549</v>
      </c>
      <c r="D11" s="8">
        <v>24.422408795181276</v>
      </c>
      <c r="E11" s="8">
        <v>21.805996518027282</v>
      </c>
      <c r="F11" s="8">
        <v>19.788843431298787</v>
      </c>
      <c r="G11" s="8">
        <v>19.638483983644164</v>
      </c>
      <c r="H11" s="8">
        <v>18.675939982885126</v>
      </c>
      <c r="I11" s="8">
        <v>16.739011133995337</v>
      </c>
      <c r="J11" s="8">
        <v>15.088776242953264</v>
      </c>
      <c r="K11" s="8">
        <v>13.314071211031258</v>
      </c>
      <c r="L11" s="8">
        <v>9.1767611785410548</v>
      </c>
      <c r="M11" s="8">
        <v>6.2499425291785125</v>
      </c>
      <c r="N11" s="8">
        <v>0.15040713094058192</v>
      </c>
      <c r="O11" s="8">
        <v>0.14918011976076379</v>
      </c>
      <c r="P11" s="8">
        <v>0.147701997930476</v>
      </c>
      <c r="Q11" s="8">
        <v>0.1561506312193652</v>
      </c>
      <c r="R11" s="8">
        <v>0.14961903708370158</v>
      </c>
      <c r="S11" s="8">
        <v>0.14197481573899473</v>
      </c>
      <c r="T11" s="8">
        <v>0.13534131340767239</v>
      </c>
      <c r="U11" s="8">
        <v>0.13889294731172491</v>
      </c>
      <c r="V11" s="8">
        <v>0.16433847742073676</v>
      </c>
      <c r="W11" s="8">
        <v>0.15492427686320603</v>
      </c>
      <c r="X11" s="8">
        <v>0.12748584596136373</v>
      </c>
      <c r="Y11" s="8">
        <v>0.12074412052315166</v>
      </c>
      <c r="Z11" s="8">
        <v>0.12772574894754746</v>
      </c>
      <c r="AA11" s="8">
        <v>0.11653160783582535</v>
      </c>
      <c r="AB11" s="8">
        <v>0.1326429985515104</v>
      </c>
      <c r="AC11" s="8">
        <v>0.12770874820105496</v>
      </c>
      <c r="AD11" s="8">
        <v>0.14701258358240085</v>
      </c>
      <c r="AE11" s="8">
        <v>0.17596017963081687</v>
      </c>
      <c r="AF11" s="8">
        <v>0.19739496819375388</v>
      </c>
      <c r="AG11" s="8">
        <v>0.11314708320605461</v>
      </c>
      <c r="AH11" s="8">
        <v>0.16090830141907861</v>
      </c>
      <c r="AI11" s="8">
        <v>0.13131628451737612</v>
      </c>
      <c r="AK11" s="11"/>
    </row>
    <row r="12" spans="1:37" ht="18" customHeight="1" x14ac:dyDescent="0.25">
      <c r="A12" s="7" t="s">
        <v>9</v>
      </c>
      <c r="B12" s="8">
        <v>0.39404861476921882</v>
      </c>
      <c r="C12" s="8">
        <v>0.39059341019276361</v>
      </c>
      <c r="D12" s="8">
        <v>0.42278522317133216</v>
      </c>
      <c r="E12" s="8">
        <v>0.43252622011774033</v>
      </c>
      <c r="F12" s="8">
        <v>0.44603683412971279</v>
      </c>
      <c r="G12" s="8">
        <v>0.47995335496601743</v>
      </c>
      <c r="H12" s="8">
        <v>0.53536850575550088</v>
      </c>
      <c r="I12" s="8">
        <v>0.57697183180306144</v>
      </c>
      <c r="J12" s="8">
        <v>0.62759820124907806</v>
      </c>
      <c r="K12" s="8">
        <v>0.70922695062331809</v>
      </c>
      <c r="L12" s="8">
        <v>0.77267846793391415</v>
      </c>
      <c r="M12" s="8">
        <v>0.77103624802322335</v>
      </c>
      <c r="N12" s="8">
        <v>0.80684633420108753</v>
      </c>
      <c r="O12" s="8">
        <v>0.8735760966135786</v>
      </c>
      <c r="P12" s="8">
        <v>0.88628914592121877</v>
      </c>
      <c r="Q12" s="8">
        <v>0.91477709719342193</v>
      </c>
      <c r="R12" s="8">
        <v>0.96525605743450271</v>
      </c>
      <c r="S12" s="8">
        <v>1.0432166577550692</v>
      </c>
      <c r="T12" s="8">
        <v>0.99577772036786705</v>
      </c>
      <c r="U12" s="8">
        <v>0.93583032932884458</v>
      </c>
      <c r="V12" s="8">
        <v>0.95582239131838231</v>
      </c>
      <c r="W12" s="8">
        <v>0.96952765885569236</v>
      </c>
      <c r="X12" s="8">
        <v>0.93092811326626201</v>
      </c>
      <c r="Y12" s="8">
        <v>0.88230912988213617</v>
      </c>
      <c r="Z12" s="8">
        <v>0.89279163613486323</v>
      </c>
      <c r="AA12" s="8">
        <v>0.90205485707115463</v>
      </c>
      <c r="AB12" s="8">
        <v>0.92921640281832518</v>
      </c>
      <c r="AC12" s="8">
        <v>0.95577772585169141</v>
      </c>
      <c r="AD12" s="8">
        <v>0.98995710265557779</v>
      </c>
      <c r="AE12" s="8">
        <v>1.0194584802660249</v>
      </c>
      <c r="AF12" s="8">
        <v>0.40655663251209068</v>
      </c>
      <c r="AG12" s="8">
        <v>0.5541461199987433</v>
      </c>
      <c r="AH12" s="8">
        <v>0.90055343255513431</v>
      </c>
      <c r="AI12" s="8">
        <v>0.992745244646972</v>
      </c>
      <c r="AK12" s="11"/>
    </row>
    <row r="13" spans="1:37" ht="18" customHeight="1" x14ac:dyDescent="0.3">
      <c r="A13" s="9" t="s">
        <v>10</v>
      </c>
      <c r="B13" s="10">
        <f>SUM(B3:B12)</f>
        <v>3877.0008113184522</v>
      </c>
      <c r="C13" s="10">
        <f t="shared" ref="C13:AH13" si="0">SUM(C3:C12)</f>
        <v>2891.3769048533541</v>
      </c>
      <c r="D13" s="10">
        <f t="shared" si="0"/>
        <v>2120.3025547225475</v>
      </c>
      <c r="E13" s="10">
        <f t="shared" si="0"/>
        <v>1955.9856369504189</v>
      </c>
      <c r="F13" s="10">
        <f t="shared" si="0"/>
        <v>1772.6341899787155</v>
      </c>
      <c r="G13" s="10">
        <f t="shared" si="0"/>
        <v>1669.8175595936984</v>
      </c>
      <c r="H13" s="10">
        <f t="shared" si="0"/>
        <v>1574.1345995914214</v>
      </c>
      <c r="I13" s="10">
        <f t="shared" si="0"/>
        <v>1454.206891169292</v>
      </c>
      <c r="J13" s="10">
        <f t="shared" si="0"/>
        <v>1332.5696822008715</v>
      </c>
      <c r="K13" s="10">
        <f t="shared" si="0"/>
        <v>1169.5941295401556</v>
      </c>
      <c r="L13" s="10">
        <f t="shared" si="0"/>
        <v>730.94495177624924</v>
      </c>
      <c r="M13" s="10">
        <f t="shared" si="0"/>
        <v>494.20173409977184</v>
      </c>
      <c r="N13" s="10">
        <f t="shared" si="0"/>
        <v>46.01055040848977</v>
      </c>
      <c r="O13" s="10">
        <f t="shared" si="0"/>
        <v>46.138559159078888</v>
      </c>
      <c r="P13" s="10">
        <f t="shared" si="0"/>
        <v>46.615146883249174</v>
      </c>
      <c r="Q13" s="10">
        <f t="shared" si="0"/>
        <v>46.737059254063723</v>
      </c>
      <c r="R13" s="10">
        <f t="shared" si="0"/>
        <v>47.931794215272504</v>
      </c>
      <c r="S13" s="10">
        <f t="shared" si="0"/>
        <v>48.111680524139317</v>
      </c>
      <c r="T13" s="10">
        <f t="shared" si="0"/>
        <v>46.153784819591777</v>
      </c>
      <c r="U13" s="10">
        <f t="shared" si="0"/>
        <v>45.310828388526822</v>
      </c>
      <c r="V13" s="10">
        <f t="shared" si="0"/>
        <v>43.616539561226176</v>
      </c>
      <c r="W13" s="10">
        <f t="shared" si="0"/>
        <v>43.839238905425702</v>
      </c>
      <c r="X13" s="10">
        <f t="shared" si="0"/>
        <v>41.138767782221763</v>
      </c>
      <c r="Y13" s="10">
        <f t="shared" si="0"/>
        <v>39.870179322061738</v>
      </c>
      <c r="Z13" s="10">
        <f t="shared" si="0"/>
        <v>46.323004059695123</v>
      </c>
      <c r="AA13" s="10">
        <f t="shared" si="0"/>
        <v>44.063165288954977</v>
      </c>
      <c r="AB13" s="10">
        <f t="shared" si="0"/>
        <v>39.606370420314256</v>
      </c>
      <c r="AC13" s="10">
        <f t="shared" si="0"/>
        <v>36.662479692587446</v>
      </c>
      <c r="AD13" s="10">
        <f t="shared" si="0"/>
        <v>37.367319482160561</v>
      </c>
      <c r="AE13" s="10">
        <f t="shared" si="0"/>
        <v>37.513978671136506</v>
      </c>
      <c r="AF13" s="10">
        <f t="shared" si="0"/>
        <v>30.154666135812398</v>
      </c>
      <c r="AG13" s="10">
        <f t="shared" si="0"/>
        <v>36.428806355456452</v>
      </c>
      <c r="AH13" s="10">
        <f t="shared" si="0"/>
        <v>38.318570639703744</v>
      </c>
      <c r="AI13" s="10">
        <f t="shared" ref="AI13" si="1">SUM(AI3:AI12)</f>
        <v>38.457586091335081</v>
      </c>
      <c r="AK13" s="11"/>
    </row>
    <row r="14" spans="1:37" ht="15" customHeight="1" x14ac:dyDescent="0.25"/>
    <row r="15" spans="1:37" ht="30.75" customHeight="1" x14ac:dyDescent="0.25">
      <c r="AI15">
        <f>(AI13-B13)*100/B13</f>
        <v>-99.00805834295771</v>
      </c>
    </row>
    <row r="16" spans="1:37" x14ac:dyDescent="0.25">
      <c r="AI16" s="11">
        <f>(AI13-AH13)*100/AH13</f>
        <v>0.3627887191786236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ColWidth="9.1796875" defaultRowHeight="12.5" x14ac:dyDescent="0.25"/>
  <cols>
    <col min="1" max="19" width="9.1796875" style="1"/>
    <col min="20" max="20" width="8.1796875" style="1" customWidth="1"/>
    <col min="21" max="16384" width="9.1796875" style="1"/>
  </cols>
  <sheetData>
    <row r="1" spans="1:2" x14ac:dyDescent="0.25">
      <c r="A1" s="1" t="s">
        <v>11</v>
      </c>
      <c r="B1" s="2" t="s">
        <v>19</v>
      </c>
    </row>
    <row r="2" spans="1:2" x14ac:dyDescent="0.25">
      <c r="A2" s="1" t="s">
        <v>12</v>
      </c>
      <c r="B2" s="1" t="s">
        <v>13</v>
      </c>
    </row>
    <row r="3" spans="1:2" x14ac:dyDescent="0.25">
      <c r="A3" s="1" t="s">
        <v>14</v>
      </c>
    </row>
    <row r="4" spans="1:2" x14ac:dyDescent="0.25">
      <c r="A4" s="1" t="s">
        <v>15</v>
      </c>
      <c r="B4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Tabella6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2017-07-03T07:10:21Z</cp:lastPrinted>
  <dcterms:created xsi:type="dcterms:W3CDTF">2017-06-26T13:35:58Z</dcterms:created>
  <dcterms:modified xsi:type="dcterms:W3CDTF">2025-06-24T16:05:47Z</dcterms:modified>
</cp:coreProperties>
</file>