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nvestimenti/ISPRA_ISTAT/Investimenti_Tabella_5/"/>
    </mc:Choice>
  </mc:AlternateContent>
  <xr:revisionPtr revIDLastSave="54" documentId="8_{8E2349E5-B9D0-4B0D-912D-F50B482CC2C8}" xr6:coauthVersionLast="47" xr6:coauthVersionMax="47" xr10:uidLastSave="{2688FEA5-78AF-488F-86DD-00714A9D9F0A}"/>
  <bookViews>
    <workbookView xWindow="-120" yWindow="-120" windowWidth="29040" windowHeight="15720" xr2:uid="{00000000-000D-0000-FFFF-FFFF00000000}"/>
  </bookViews>
  <sheets>
    <sheet name="Dati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K5" i="1"/>
  <c r="K6" i="1"/>
  <c r="K7" i="1"/>
  <c r="K8" i="1"/>
  <c r="K9" i="1"/>
  <c r="K10" i="1"/>
  <c r="K4" i="1"/>
  <c r="J4" i="1"/>
  <c r="I5" i="1"/>
  <c r="I6" i="1"/>
  <c r="I7" i="1"/>
  <c r="I8" i="1"/>
  <c r="I9" i="1"/>
  <c r="I10" i="1"/>
  <c r="I4" i="1"/>
  <c r="A1" i="1" l="1"/>
</calcChain>
</file>

<file path=xl/sharedStrings.xml><?xml version="1.0" encoding="utf-8"?>
<sst xmlns="http://schemas.openxmlformats.org/spreadsheetml/2006/main" count="33" uniqueCount="25">
  <si>
    <t>ANNO</t>
  </si>
  <si>
    <t>2016</t>
  </si>
  <si>
    <t>2017</t>
  </si>
  <si>
    <t>2018</t>
  </si>
  <si>
    <t>2019</t>
  </si>
  <si>
    <t>2020</t>
  </si>
  <si>
    <t>2021</t>
  </si>
  <si>
    <t>€</t>
  </si>
  <si>
    <t>%</t>
  </si>
  <si>
    <t>CEPA1: protezione dell'aria e del clima</t>
  </si>
  <si>
    <t>CEPA2: gestione delle acque reflue</t>
  </si>
  <si>
    <t>CEPA3: gestione dei rifiuti</t>
  </si>
  <si>
    <t>CEPA4: protezione e risanamento del suolo, delle acque del sottosuolo e delle acque di superficie</t>
  </si>
  <si>
    <t>CEPA5: abbattimento del rumore e delle vibrazioni (esclusa la protezione degli ambienti di lavoro)</t>
  </si>
  <si>
    <t>CEPA6: protezione della biodiversità e del paesaggio</t>
  </si>
  <si>
    <t>CEPA7_9: protezione dalle radiazioni, ricerca e sviluppo, altre attività</t>
  </si>
  <si>
    <t>Titolo</t>
  </si>
  <si>
    <t>Tabella 5: Investimenti per la protezione dell'ambiente delle imprese industriali, per classe CEPA</t>
  </si>
  <si>
    <t>Fonte</t>
  </si>
  <si>
    <t>Elaborazione ISPRA su dati ISTAT</t>
  </si>
  <si>
    <t>Note</t>
  </si>
  <si>
    <t>Sono riportati gli investimenti fissi lordi e acquisizioni meno cessioni di attività non finanziarie non prodotte, che comprendono gli investimenti in macchinari e accessori specifici per la protezione dell'ambiente (tecnologie end of pipe) e in attrezzature e impianti a tecnologia più pulita (tecnologie integrate). Le valutazioni monetarie sono a prezzi correnti. Dall'industria in senso stretto sono escluse le divisioni 37, 38 e 39 della classificazione ATECO 2007</t>
  </si>
  <si>
    <t>Totale 2016_2022</t>
  </si>
  <si>
    <t>Var. tend. 2016-2022</t>
  </si>
  <si>
    <t>Var. tend.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</si>
</sst>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.0%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2" xfId="1" applyNumberFormat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showGridLines="0" tabSelected="1" topLeftCell="A2" zoomScaleNormal="100" workbookViewId="0">
      <selection activeCell="I4" sqref="I4:I10"/>
    </sheetView>
  </sheetViews>
  <sheetFormatPr defaultColWidth="71.28515625" defaultRowHeight="12.75" x14ac:dyDescent="0.2"/>
  <cols>
    <col min="1" max="1" width="54.7109375" customWidth="1"/>
    <col min="2" max="6" width="14.42578125" customWidth="1"/>
    <col min="7" max="8" width="16.28515625" customWidth="1"/>
    <col min="9" max="11" width="17.140625" customWidth="1"/>
  </cols>
  <sheetData>
    <row r="1" spans="1:11" hidden="1" x14ac:dyDescent="0.2">
      <c r="A1" s="1" t="e">
        <f ca="1">DotStatQuery(#REF!)</f>
        <v>#NAME?</v>
      </c>
    </row>
    <row r="2" spans="1:11" ht="25.5" x14ac:dyDescent="0.2">
      <c r="A2" s="2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>
        <v>2022</v>
      </c>
      <c r="I2" s="8" t="s">
        <v>22</v>
      </c>
      <c r="J2" s="8" t="s">
        <v>24</v>
      </c>
      <c r="K2" s="8" t="s">
        <v>23</v>
      </c>
    </row>
    <row r="3" spans="1:11" x14ac:dyDescent="0.2">
      <c r="A3" s="3"/>
      <c r="B3" s="4" t="s">
        <v>7</v>
      </c>
      <c r="C3" s="4" t="s">
        <v>7</v>
      </c>
      <c r="D3" s="4" t="s">
        <v>7</v>
      </c>
      <c r="E3" s="4" t="s">
        <v>7</v>
      </c>
      <c r="F3" s="4" t="s">
        <v>7</v>
      </c>
      <c r="G3" s="4" t="s">
        <v>7</v>
      </c>
      <c r="H3" s="4" t="s">
        <v>7</v>
      </c>
      <c r="I3" s="4" t="s">
        <v>7</v>
      </c>
      <c r="J3" s="4" t="s">
        <v>8</v>
      </c>
      <c r="K3" s="4" t="s">
        <v>8</v>
      </c>
    </row>
    <row r="4" spans="1:11" x14ac:dyDescent="0.2">
      <c r="A4" s="5" t="s">
        <v>9</v>
      </c>
      <c r="B4" s="6">
        <v>308684500</v>
      </c>
      <c r="C4" s="6">
        <v>403274130</v>
      </c>
      <c r="D4" s="6">
        <v>315779070</v>
      </c>
      <c r="E4" s="6">
        <v>220554030</v>
      </c>
      <c r="F4" s="6">
        <v>179486640</v>
      </c>
      <c r="G4" s="9">
        <v>353500000</v>
      </c>
      <c r="H4" s="9">
        <v>126400000</v>
      </c>
      <c r="I4" s="9">
        <f>SUM(B4:H4)</f>
        <v>1907678370</v>
      </c>
      <c r="J4" s="10">
        <f>(H4-G4)/G4</f>
        <v>-0.64243281471004243</v>
      </c>
      <c r="K4" s="10">
        <f>(H4-B4)/B4</f>
        <v>-0.59052041809679467</v>
      </c>
    </row>
    <row r="5" spans="1:11" x14ac:dyDescent="0.2">
      <c r="A5" s="5" t="s">
        <v>10</v>
      </c>
      <c r="B5" s="6">
        <v>469070490</v>
      </c>
      <c r="C5" s="6">
        <v>457362610</v>
      </c>
      <c r="D5" s="6">
        <v>359031900</v>
      </c>
      <c r="E5" s="6">
        <v>364504250</v>
      </c>
      <c r="F5" s="6">
        <v>239071820</v>
      </c>
      <c r="G5" s="9">
        <v>474300000</v>
      </c>
      <c r="H5" s="9">
        <v>171700000</v>
      </c>
      <c r="I5" s="9">
        <f t="shared" ref="I5:I10" si="0">SUM(B5:H5)</f>
        <v>2535041070</v>
      </c>
      <c r="J5" s="10">
        <f t="shared" ref="J5:J10" si="1">(H5-G5)/G5</f>
        <v>-0.63799283154121866</v>
      </c>
      <c r="K5" s="10">
        <f t="shared" ref="K5:K10" si="2">(H5-B5)/B5</f>
        <v>-0.63395693470292702</v>
      </c>
    </row>
    <row r="6" spans="1:11" x14ac:dyDescent="0.2">
      <c r="A6" s="5" t="s">
        <v>11</v>
      </c>
      <c r="B6" s="6">
        <v>69770000</v>
      </c>
      <c r="C6" s="6">
        <v>90421000</v>
      </c>
      <c r="D6" s="6">
        <v>93368000</v>
      </c>
      <c r="E6" s="6">
        <v>101244000</v>
      </c>
      <c r="F6" s="6">
        <v>103651570</v>
      </c>
      <c r="G6" s="9">
        <v>275300000</v>
      </c>
      <c r="H6" s="9">
        <v>99800000</v>
      </c>
      <c r="I6" s="9">
        <f t="shared" si="0"/>
        <v>833554570</v>
      </c>
      <c r="J6" s="10">
        <f t="shared" si="1"/>
        <v>-0.63748637849618595</v>
      </c>
      <c r="K6" s="10">
        <f t="shared" si="2"/>
        <v>0.43041421814533465</v>
      </c>
    </row>
    <row r="7" spans="1:11" x14ac:dyDescent="0.2">
      <c r="A7" s="5" t="s">
        <v>12</v>
      </c>
      <c r="B7" s="6">
        <v>125362475.320815</v>
      </c>
      <c r="C7" s="6">
        <v>117559154.366697</v>
      </c>
      <c r="D7" s="6">
        <v>101491285.628786</v>
      </c>
      <c r="E7" s="6">
        <v>134551746.29103398</v>
      </c>
      <c r="F7" s="6">
        <v>65969023.381254405</v>
      </c>
      <c r="G7" s="9">
        <v>112000000</v>
      </c>
      <c r="H7" s="9">
        <v>38800000</v>
      </c>
      <c r="I7" s="9">
        <f t="shared" si="0"/>
        <v>695733684.98858643</v>
      </c>
      <c r="J7" s="10">
        <f t="shared" si="1"/>
        <v>-0.65357142857142858</v>
      </c>
      <c r="K7" s="10">
        <f t="shared" si="2"/>
        <v>-0.69049749615499412</v>
      </c>
    </row>
    <row r="8" spans="1:11" x14ac:dyDescent="0.2">
      <c r="A8" s="5" t="s">
        <v>13</v>
      </c>
      <c r="B8" s="6">
        <v>12072619.4576867</v>
      </c>
      <c r="C8" s="6">
        <v>4517016.8526610006</v>
      </c>
      <c r="D8" s="6">
        <v>8011346.8146833992</v>
      </c>
      <c r="E8" s="6">
        <v>3838514.2074726</v>
      </c>
      <c r="F8" s="6">
        <v>4560308.8258154998</v>
      </c>
      <c r="G8" s="9">
        <v>4200000</v>
      </c>
      <c r="H8" s="9">
        <v>2700000</v>
      </c>
      <c r="I8" s="9">
        <f t="shared" si="0"/>
        <v>39899806.158319198</v>
      </c>
      <c r="J8" s="10">
        <f t="shared" si="1"/>
        <v>-0.35714285714285715</v>
      </c>
      <c r="K8" s="10">
        <f t="shared" si="2"/>
        <v>-0.77635342441934618</v>
      </c>
    </row>
    <row r="9" spans="1:11" x14ac:dyDescent="0.2">
      <c r="A9" s="5" t="s">
        <v>14</v>
      </c>
      <c r="B9" s="6">
        <v>268278527.39817002</v>
      </c>
      <c r="C9" s="6">
        <v>162625022.01594201</v>
      </c>
      <c r="D9" s="6">
        <v>216971430.92619002</v>
      </c>
      <c r="E9" s="6">
        <v>178428313.766314</v>
      </c>
      <c r="F9" s="6">
        <v>166265587.20270699</v>
      </c>
      <c r="G9" s="9">
        <v>101500000</v>
      </c>
      <c r="H9" s="9">
        <v>27300000</v>
      </c>
      <c r="I9" s="9">
        <f t="shared" si="0"/>
        <v>1121368881.3093231</v>
      </c>
      <c r="J9" s="10">
        <f t="shared" si="1"/>
        <v>-0.73103448275862071</v>
      </c>
      <c r="K9" s="10">
        <f t="shared" si="2"/>
        <v>-0.89824008553810852</v>
      </c>
    </row>
    <row r="10" spans="1:11" x14ac:dyDescent="0.2">
      <c r="A10" s="5" t="s">
        <v>15</v>
      </c>
      <c r="B10" s="6">
        <v>83055817.827807203</v>
      </c>
      <c r="C10" s="6">
        <v>44850506.754464298</v>
      </c>
      <c r="D10" s="6">
        <v>50270676.637882799</v>
      </c>
      <c r="E10" s="6">
        <v>46565745.7393087</v>
      </c>
      <c r="F10" s="6">
        <v>44493720.5970091</v>
      </c>
      <c r="G10" s="9">
        <v>133500000</v>
      </c>
      <c r="H10" s="9">
        <v>41900000</v>
      </c>
      <c r="I10" s="9">
        <f t="shared" si="0"/>
        <v>444636467.55647212</v>
      </c>
      <c r="J10" s="10">
        <f t="shared" si="1"/>
        <v>-0.68614232209737824</v>
      </c>
      <c r="K10" s="10">
        <f t="shared" si="2"/>
        <v>-0.49551998769227912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showGridLines="0" workbookViewId="0">
      <selection activeCell="B3" sqref="B3"/>
    </sheetView>
  </sheetViews>
  <sheetFormatPr defaultRowHeight="12.75" x14ac:dyDescent="0.2"/>
  <sheetData>
    <row r="1" spans="1:2" x14ac:dyDescent="0.2">
      <c r="A1" t="s">
        <v>16</v>
      </c>
      <c r="B1" t="s">
        <v>17</v>
      </c>
    </row>
    <row r="2" spans="1:2" x14ac:dyDescent="0.2">
      <c r="A2" t="s">
        <v>18</v>
      </c>
      <c r="B2" t="s">
        <v>19</v>
      </c>
    </row>
    <row r="3" spans="1:2" x14ac:dyDescent="0.2">
      <c r="A3" t="s">
        <v>20</v>
      </c>
      <c r="B3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Nicolò G. Tria</dc:creator>
  <cp:keywords/>
  <dc:description/>
  <cp:lastModifiedBy>Soraci Mariangela</cp:lastModifiedBy>
  <cp:revision/>
  <dcterms:created xsi:type="dcterms:W3CDTF">2024-06-27T15:38:12Z</dcterms:created>
  <dcterms:modified xsi:type="dcterms:W3CDTF">2025-05-23T13:37:40Z</dcterms:modified>
  <cp:category/>
  <cp:contentStatus/>
</cp:coreProperties>
</file>