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mariangela_soraci_isprambiente_it/Documents/Desktop/DG_STAT/Indicatori/Industrie/Investimenti/Investimenti_finale/ISPRA_ISTAT_Investimenti/Investimenti_Tabella_1/"/>
    </mc:Choice>
  </mc:AlternateContent>
  <xr:revisionPtr revIDLastSave="55" documentId="8_{BE20CBC4-5BB5-4D8D-B89E-CC82C9FBB10D}" xr6:coauthVersionLast="47" xr6:coauthVersionMax="47" xr10:uidLastSave="{9422282A-A336-4433-BDB5-369393E9CCDD}"/>
  <bookViews>
    <workbookView xWindow="-108" yWindow="-108" windowWidth="23256" windowHeight="12456" activeTab="1" xr2:uid="{00000000-000D-0000-FFFF-FFFF00000000}"/>
  </bookViews>
  <sheets>
    <sheet name="Tabella 1" sheetId="1" r:id="rId1"/>
    <sheet name="Metadati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J4" i="1"/>
  <c r="K3" i="1"/>
  <c r="J3" i="1"/>
  <c r="H5" i="1"/>
  <c r="J5" i="1" s="1"/>
  <c r="G5" i="1"/>
  <c r="G6" i="1" s="1"/>
  <c r="I4" i="1"/>
  <c r="I3" i="1"/>
  <c r="H6" i="1" l="1"/>
  <c r="B5" i="1" l="1"/>
  <c r="C5" i="1"/>
  <c r="C6" i="1" s="1"/>
  <c r="D5" i="1"/>
  <c r="D6" i="1" s="1"/>
  <c r="E5" i="1"/>
  <c r="E6" i="1" s="1"/>
  <c r="F5" i="1"/>
  <c r="I5" i="1" l="1"/>
  <c r="K5" i="1"/>
  <c r="F6" i="1"/>
  <c r="B6" i="1"/>
  <c r="I6" i="1"/>
</calcChain>
</file>

<file path=xl/sharedStrings.xml><?xml version="1.0" encoding="utf-8"?>
<sst xmlns="http://schemas.openxmlformats.org/spreadsheetml/2006/main" count="31" uniqueCount="23">
  <si>
    <t>Tipologia tecnologica</t>
  </si>
  <si>
    <t>2016</t>
  </si>
  <si>
    <t>2017</t>
  </si>
  <si>
    <t>2018</t>
  </si>
  <si>
    <t>2019</t>
  </si>
  <si>
    <t>2020</t>
  </si>
  <si>
    <t>2021</t>
  </si>
  <si>
    <t>M€</t>
  </si>
  <si>
    <t>%</t>
  </si>
  <si>
    <t>Tecnologie "end of pipe"</t>
  </si>
  <si>
    <t>Tecnologie integrate</t>
  </si>
  <si>
    <t>Totale investimenti fissi lordi</t>
  </si>
  <si>
    <t>Incidenza tecnologie integrate</t>
  </si>
  <si>
    <t>Titolo</t>
  </si>
  <si>
    <t>Tabella 1: Investimenti per la protezione dell'ambiente delle imprese industriali, per tipologia tecnologica</t>
  </si>
  <si>
    <t>Fonte</t>
  </si>
  <si>
    <t>Elaborazione ISPRA su dati ISTAT</t>
  </si>
  <si>
    <t>Nota</t>
  </si>
  <si>
    <t>Sono sommati gli investimenti fissi lordi in macchinari e accessori specifici per la protezione dell'ambiente (tecnologie end of pipe) e in attrezzature e impianti a tecnologia più pulita (tecnologie integrate). Viene presentato il totale di tutte le classi di spesa CEPA (1-9). Le valutazioni monetarie sono a prezzi correnti. Per industria in senso stretto si intende l'industria eccetto costruzioni, gestione delle reti fognarie, attività di raccolta, trattamento e smaltimento dei rifiuti. Sono escluse le divisioni 37, 38 e 39 della classificazione ATECO 2007. A partire dall'edizione di febbraio 2023, le serie sono state riviste in seguito alla introduzione di innovazioni e miglioramenti di metodi e fonti. Per effetto delle revisioni introdotte le nuove serie sono disponibili a partire dal 2016 e non sono confrontabili con le edizioni precedenti.</t>
  </si>
  <si>
    <t>2022</t>
  </si>
  <si>
    <t>Totale 2016_2022</t>
  </si>
  <si>
    <t>Var. tend. 2016-2021</t>
  </si>
  <si>
    <t>Var. tend.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</si>
</sst>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49" fontId="4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right"/>
    </xf>
    <xf numFmtId="165" fontId="4" fillId="0" borderId="1" xfId="0" applyNumberFormat="1" applyFont="1" applyBorder="1"/>
    <xf numFmtId="165" fontId="4" fillId="0" borderId="1" xfId="0" applyNumberFormat="1" applyFont="1" applyBorder="1" applyAlignment="1">
      <alignment wrapText="1"/>
    </xf>
    <xf numFmtId="164" fontId="4" fillId="0" borderId="1" xfId="1" applyNumberFormat="1" applyFont="1" applyBorder="1" applyAlignment="1">
      <alignment wrapText="1"/>
    </xf>
    <xf numFmtId="164" fontId="4" fillId="0" borderId="1" xfId="1" applyNumberFormat="1" applyFont="1" applyBorder="1"/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0" xfId="0" applyFont="1" applyAlignment="1">
      <alignment wrapText="1"/>
    </xf>
    <xf numFmtId="165" fontId="6" fillId="0" borderId="1" xfId="0" applyNumberFormat="1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6" sqref="C16"/>
    </sheetView>
  </sheetViews>
  <sheetFormatPr defaultColWidth="8.88671875" defaultRowHeight="13.2" x14ac:dyDescent="0.25"/>
  <cols>
    <col min="1" max="1" width="34" style="14" customWidth="1"/>
    <col min="2" max="2" width="14.6640625" style="14" customWidth="1"/>
    <col min="3" max="9" width="14.6640625" style="17" customWidth="1"/>
    <col min="10" max="11" width="11.44140625" style="14" customWidth="1"/>
    <col min="12" max="16384" width="8.88671875" style="14"/>
  </cols>
  <sheetData>
    <row r="1" spans="1:11" s="8" customFormat="1" ht="26.4" x14ac:dyDescent="0.3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19</v>
      </c>
      <c r="I1" s="7" t="s">
        <v>20</v>
      </c>
      <c r="J1" s="7" t="s">
        <v>22</v>
      </c>
      <c r="K1" s="7" t="s">
        <v>21</v>
      </c>
    </row>
    <row r="2" spans="1:11" s="4" customFormat="1" x14ac:dyDescent="0.25">
      <c r="A2" s="1"/>
      <c r="B2" s="2" t="s">
        <v>7</v>
      </c>
      <c r="C2" s="2" t="s">
        <v>7</v>
      </c>
      <c r="D2" s="2" t="s">
        <v>7</v>
      </c>
      <c r="E2" s="2" t="s">
        <v>7</v>
      </c>
      <c r="F2" s="2" t="s">
        <v>7</v>
      </c>
      <c r="G2" s="2" t="s">
        <v>7</v>
      </c>
      <c r="H2" s="2" t="s">
        <v>7</v>
      </c>
      <c r="I2" s="2" t="s">
        <v>7</v>
      </c>
      <c r="J2" s="3" t="s">
        <v>8</v>
      </c>
      <c r="K2" s="2" t="s">
        <v>8</v>
      </c>
    </row>
    <row r="3" spans="1:11" x14ac:dyDescent="0.25">
      <c r="A3" s="9" t="s">
        <v>9</v>
      </c>
      <c r="B3" s="10">
        <v>855.5</v>
      </c>
      <c r="C3" s="11">
        <v>861.9</v>
      </c>
      <c r="D3" s="18">
        <v>662.4</v>
      </c>
      <c r="E3" s="18">
        <v>686.72859999999991</v>
      </c>
      <c r="F3" s="18">
        <v>518.70399999999995</v>
      </c>
      <c r="G3" s="18">
        <v>1061.5999999999999</v>
      </c>
      <c r="H3" s="11">
        <v>302.8</v>
      </c>
      <c r="I3" s="11">
        <f>SUM(B3:H3)</f>
        <v>4949.6325999999999</v>
      </c>
      <c r="J3" s="12">
        <f>(H3-G3)/G3</f>
        <v>-0.71477015825169554</v>
      </c>
      <c r="K3" s="13">
        <f>(G3-B3)/B3</f>
        <v>0.24091174751607236</v>
      </c>
    </row>
    <row r="4" spans="1:11" x14ac:dyDescent="0.25">
      <c r="A4" s="9" t="s">
        <v>10</v>
      </c>
      <c r="B4" s="10">
        <v>480.8</v>
      </c>
      <c r="C4" s="11">
        <v>418.733</v>
      </c>
      <c r="D4" s="18">
        <v>482.517</v>
      </c>
      <c r="E4" s="18">
        <v>363</v>
      </c>
      <c r="F4" s="18">
        <v>284.79399999999998</v>
      </c>
      <c r="G4" s="18">
        <v>392.7</v>
      </c>
      <c r="H4" s="11">
        <v>205.8</v>
      </c>
      <c r="I4" s="11">
        <f>SUM(B4:H4)</f>
        <v>2628.3440000000001</v>
      </c>
      <c r="J4" s="12">
        <f>(H4-G4)/G4</f>
        <v>-0.47593582887700531</v>
      </c>
      <c r="K4" s="13">
        <f>(G4-B4)/B4</f>
        <v>-0.18323627287853581</v>
      </c>
    </row>
    <row r="5" spans="1:11" x14ac:dyDescent="0.25">
      <c r="A5" s="15" t="s">
        <v>11</v>
      </c>
      <c r="B5" s="10">
        <f>SUM(B3:B4)</f>
        <v>1336.3</v>
      </c>
      <c r="C5" s="10">
        <f t="shared" ref="C5:F5" si="0">SUM(C3:C4)</f>
        <v>1280.633</v>
      </c>
      <c r="D5" s="10">
        <f t="shared" si="0"/>
        <v>1144.9169999999999</v>
      </c>
      <c r="E5" s="10">
        <f t="shared" si="0"/>
        <v>1049.7285999999999</v>
      </c>
      <c r="F5" s="10">
        <f t="shared" si="0"/>
        <v>803.49799999999993</v>
      </c>
      <c r="G5" s="10">
        <f t="shared" ref="G5:H5" si="1">SUM(G3:G4)</f>
        <v>1454.3</v>
      </c>
      <c r="H5" s="10">
        <f t="shared" si="1"/>
        <v>508.6</v>
      </c>
      <c r="I5" s="11">
        <f>SUM(B5:H5)</f>
        <v>7577.9766</v>
      </c>
      <c r="J5" s="12">
        <f>(H5-G5)/G5</f>
        <v>-0.6502784844942584</v>
      </c>
      <c r="K5" s="13">
        <f>(G5-B5)/B5</f>
        <v>8.8303524657636759E-2</v>
      </c>
    </row>
    <row r="6" spans="1:11" x14ac:dyDescent="0.25">
      <c r="A6" s="16" t="s">
        <v>12</v>
      </c>
      <c r="B6" s="13">
        <f>B4/B5</f>
        <v>0.3597994462321335</v>
      </c>
      <c r="C6" s="13">
        <f t="shared" ref="C6:I6" si="2">C4/C5</f>
        <v>0.32697345765726793</v>
      </c>
      <c r="D6" s="13">
        <f t="shared" si="2"/>
        <v>0.42144277707467009</v>
      </c>
      <c r="E6" s="13">
        <f t="shared" si="2"/>
        <v>0.34580366772897303</v>
      </c>
      <c r="F6" s="13">
        <f t="shared" si="2"/>
        <v>0.35444269929732247</v>
      </c>
      <c r="G6" s="13">
        <f t="shared" ref="G6:H6" si="3">G4/G5</f>
        <v>0.27002681702537301</v>
      </c>
      <c r="H6" s="13">
        <f t="shared" si="3"/>
        <v>0.40464018875344082</v>
      </c>
      <c r="I6" s="13">
        <f t="shared" si="2"/>
        <v>0.3468398147336586</v>
      </c>
    </row>
  </sheetData>
  <phoneticPr fontId="2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showGridLines="0" tabSelected="1" workbookViewId="0">
      <selection activeCell="B3" sqref="B3"/>
    </sheetView>
  </sheetViews>
  <sheetFormatPr defaultRowHeight="14.4" x14ac:dyDescent="0.3"/>
  <cols>
    <col min="2" max="2" width="124.5546875" bestFit="1" customWidth="1"/>
  </cols>
  <sheetData>
    <row r="1" spans="1:2" x14ac:dyDescent="0.3">
      <c r="A1" s="14" t="s">
        <v>13</v>
      </c>
      <c r="B1" s="14" t="s">
        <v>14</v>
      </c>
    </row>
    <row r="2" spans="1:2" x14ac:dyDescent="0.3">
      <c r="A2" s="14" t="s">
        <v>15</v>
      </c>
      <c r="B2" s="14" t="s">
        <v>16</v>
      </c>
    </row>
    <row r="3" spans="1:2" ht="79.8" x14ac:dyDescent="0.3">
      <c r="A3" s="14" t="s">
        <v>17</v>
      </c>
      <c r="B3" s="17" t="s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1</vt:lpstr>
      <vt:lpstr>Metadati</vt:lpstr>
    </vt:vector>
  </TitlesOfParts>
  <Manager/>
  <Company>I.S.P.R.A.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mincarini</dc:creator>
  <cp:keywords/>
  <dc:description/>
  <cp:lastModifiedBy>Soraci Mariangela</cp:lastModifiedBy>
  <cp:revision/>
  <dcterms:created xsi:type="dcterms:W3CDTF">2019-09-26T12:44:40Z</dcterms:created>
  <dcterms:modified xsi:type="dcterms:W3CDTF">2025-06-05T05:37:52Z</dcterms:modified>
  <cp:category/>
  <cp:contentStatus/>
</cp:coreProperties>
</file>