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https://isprambiente-my.sharepoint.com/personal/simona_buscemi_isprambiente_it/Documents/DG STAT (1)/Annuario/Edizione 2025/Rifiuti/Aggiornamento RU ed 2025_workinprogress/smaltiti_discarica -urbani - 2025/per annuario/"/>
    </mc:Choice>
  </mc:AlternateContent>
  <xr:revisionPtr revIDLastSave="22" documentId="8_{0C5E3943-F0D2-4D69-ACC1-12F60B6D8A84}" xr6:coauthVersionLast="47" xr6:coauthVersionMax="47" xr10:uidLastSave="{EF98BE86-006D-461A-BA9C-9C1C79DE649F}"/>
  <bookViews>
    <workbookView xWindow="-110" yWindow="-110" windowWidth="19420" windowHeight="10420" xr2:uid="{00000000-000D-0000-FFFF-FFFF00000000}"/>
  </bookViews>
  <sheets>
    <sheet name="Tabella 1" sheetId="2" r:id="rId1"/>
    <sheet name="Metadati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3" i="2" l="1"/>
  <c r="Y10" i="2"/>
  <c r="Y8" i="2"/>
  <c r="Y7" i="2"/>
</calcChain>
</file>

<file path=xl/sharedStrings.xml><?xml version="1.0" encoding="utf-8"?>
<sst xmlns="http://schemas.openxmlformats.org/spreadsheetml/2006/main" count="44" uniqueCount="20">
  <si>
    <t>Macroarea geografica</t>
  </si>
  <si>
    <r>
      <t>t</t>
    </r>
    <r>
      <rPr>
        <b/>
        <vertAlign val="subscript"/>
        <sz val="10"/>
        <rFont val="Arial"/>
        <family val="2"/>
      </rPr>
      <t>*</t>
    </r>
    <r>
      <rPr>
        <b/>
        <sz val="10"/>
        <rFont val="Arial"/>
        <family val="2"/>
      </rPr>
      <t>1.000</t>
    </r>
  </si>
  <si>
    <t>Nord</t>
  </si>
  <si>
    <t>Centro</t>
  </si>
  <si>
    <t>Sud</t>
  </si>
  <si>
    <t>ITALIA</t>
  </si>
  <si>
    <t>Area Geografica</t>
  </si>
  <si>
    <t>Popolazione</t>
  </si>
  <si>
    <t>Raccolta Differenziata
(t)</t>
  </si>
  <si>
    <t>Rifiuti Urbani
(t)</t>
  </si>
  <si>
    <t>RD
(%)</t>
  </si>
  <si>
    <t>RD pro capite
(kg/ab. anno)</t>
  </si>
  <si>
    <t>RU pro capite
(kg/ab. anno)</t>
  </si>
  <si>
    <t>NORD</t>
  </si>
  <si>
    <t>CENTRO</t>
  </si>
  <si>
    <t>SUD</t>
  </si>
  <si>
    <t>Titolo</t>
  </si>
  <si>
    <t>Tabella 1: Rifiuti urbani smaltiti in discarica, per macroarea geografica</t>
  </si>
  <si>
    <t>Fonte:</t>
  </si>
  <si>
    <t>ISPRA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</si>
</sst>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333333"/>
      <name val="Verdana"/>
      <charset val="1"/>
    </font>
    <font>
      <sz val="10"/>
      <color rgb="FF333333"/>
      <name val="Verdana"/>
      <charset val="1"/>
    </font>
  </fonts>
  <fills count="5">
    <fill>
      <patternFill patternType="none"/>
    </fill>
    <fill>
      <patternFill patternType="gray125"/>
    </fill>
    <fill>
      <patternFill patternType="solid">
        <fgColor rgb="FF9ABB7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0DBC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EEEEEE"/>
      </right>
      <top/>
      <bottom style="thin">
        <color rgb="FFEEEEEE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/>
    <xf numFmtId="3" fontId="1" fillId="0" borderId="1" xfId="0" applyNumberFormat="1" applyFont="1" applyBorder="1"/>
    <xf numFmtId="0" fontId="4" fillId="0" borderId="1" xfId="0" applyFont="1" applyBorder="1" applyAlignment="1">
      <alignment wrapText="1"/>
    </xf>
    <xf numFmtId="0" fontId="5" fillId="0" borderId="1" xfId="0" applyFont="1" applyBorder="1"/>
    <xf numFmtId="3" fontId="2" fillId="0" borderId="1" xfId="0" applyNumberFormat="1" applyFont="1" applyBorder="1"/>
    <xf numFmtId="0" fontId="1" fillId="0" borderId="0" xfId="1"/>
    <xf numFmtId="0" fontId="2" fillId="0" borderId="4" xfId="0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3" fontId="1" fillId="0" borderId="0" xfId="0" applyNumberFormat="1" applyFont="1"/>
    <xf numFmtId="0" fontId="6" fillId="2" borderId="5" xfId="0" applyFont="1" applyFill="1" applyBorder="1" applyAlignment="1"/>
    <xf numFmtId="0" fontId="6" fillId="2" borderId="5" xfId="0" applyFont="1" applyFill="1" applyBorder="1" applyAlignment="1">
      <alignment wrapText="1"/>
    </xf>
    <xf numFmtId="0" fontId="7" fillId="3" borderId="5" xfId="0" applyFont="1" applyFill="1" applyBorder="1" applyAlignment="1">
      <alignment wrapText="1"/>
    </xf>
    <xf numFmtId="0" fontId="7" fillId="3" borderId="5" xfId="0" applyFont="1" applyFill="1" applyBorder="1" applyAlignment="1"/>
    <xf numFmtId="3" fontId="7" fillId="3" borderId="5" xfId="0" applyNumberFormat="1" applyFont="1" applyFill="1" applyBorder="1" applyAlignment="1"/>
    <xf numFmtId="4" fontId="7" fillId="3" borderId="5" xfId="0" applyNumberFormat="1" applyFont="1" applyFill="1" applyBorder="1" applyAlignment="1"/>
    <xf numFmtId="10" fontId="7" fillId="3" borderId="5" xfId="0" applyNumberFormat="1" applyFont="1" applyFill="1" applyBorder="1" applyAlignment="1"/>
    <xf numFmtId="0" fontId="7" fillId="4" borderId="5" xfId="0" applyFont="1" applyFill="1" applyBorder="1" applyAlignment="1">
      <alignment wrapText="1"/>
    </xf>
    <xf numFmtId="0" fontId="7" fillId="4" borderId="5" xfId="0" applyFont="1" applyFill="1" applyBorder="1" applyAlignment="1"/>
    <xf numFmtId="3" fontId="7" fillId="4" borderId="5" xfId="0" applyNumberFormat="1" applyFont="1" applyFill="1" applyBorder="1" applyAlignment="1"/>
    <xf numFmtId="4" fontId="7" fillId="4" borderId="5" xfId="0" applyNumberFormat="1" applyFont="1" applyFill="1" applyBorder="1" applyAlignment="1"/>
    <xf numFmtId="10" fontId="7" fillId="4" borderId="5" xfId="0" applyNumberFormat="1" applyFont="1" applyFill="1" applyBorder="1" applyAlignment="1"/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tabColor indexed="54"/>
  </sheetPr>
  <dimension ref="A1:Y20"/>
  <sheetViews>
    <sheetView showGridLines="0" tabSelected="1" workbookViewId="0">
      <selection activeCell="Y14" sqref="Y14"/>
    </sheetView>
  </sheetViews>
  <sheetFormatPr defaultColWidth="8.85546875" defaultRowHeight="12.6"/>
  <cols>
    <col min="1" max="1" width="11.42578125" style="1" customWidth="1"/>
    <col min="2" max="11" width="8.5703125" style="1" customWidth="1"/>
    <col min="12" max="12" width="18.28515625" style="1" bestFit="1" customWidth="1"/>
    <col min="13" max="13" width="8.5703125" style="1" customWidth="1"/>
    <col min="14" max="15" width="15.140625" style="1" bestFit="1" customWidth="1"/>
    <col min="16" max="20" width="8.5703125" style="1" customWidth="1"/>
    <col min="21" max="16384" width="8.85546875" style="1"/>
  </cols>
  <sheetData>
    <row r="1" spans="1:25" ht="12.95">
      <c r="A1" s="10" t="s">
        <v>0</v>
      </c>
      <c r="B1" s="3">
        <v>2000</v>
      </c>
      <c r="C1" s="3">
        <v>2001</v>
      </c>
      <c r="D1" s="3">
        <v>2002</v>
      </c>
      <c r="E1" s="3">
        <v>2003</v>
      </c>
      <c r="F1" s="3">
        <v>2004</v>
      </c>
      <c r="G1" s="3">
        <v>2005</v>
      </c>
      <c r="H1" s="3">
        <v>2006</v>
      </c>
      <c r="I1" s="3">
        <v>2007</v>
      </c>
      <c r="J1" s="3">
        <v>2008</v>
      </c>
      <c r="K1" s="3">
        <v>2009</v>
      </c>
      <c r="L1" s="3">
        <v>2010</v>
      </c>
      <c r="M1" s="3">
        <v>2011</v>
      </c>
      <c r="N1" s="3">
        <v>2012</v>
      </c>
      <c r="O1" s="3">
        <v>2013</v>
      </c>
      <c r="P1" s="3">
        <v>2014</v>
      </c>
      <c r="Q1" s="3">
        <v>2015</v>
      </c>
      <c r="R1" s="3">
        <v>2016</v>
      </c>
      <c r="S1" s="3">
        <v>2017</v>
      </c>
      <c r="T1" s="3">
        <v>2018</v>
      </c>
      <c r="U1" s="3">
        <v>2019</v>
      </c>
      <c r="V1" s="9">
        <v>2020</v>
      </c>
      <c r="W1" s="9">
        <v>2021</v>
      </c>
      <c r="X1" s="9">
        <v>2022</v>
      </c>
      <c r="Y1" s="9">
        <v>2023</v>
      </c>
    </row>
    <row r="2" spans="1:25" ht="15">
      <c r="A2" s="11"/>
      <c r="B2" s="2" t="s">
        <v>1</v>
      </c>
      <c r="C2" s="2" t="s">
        <v>1</v>
      </c>
      <c r="D2" s="2" t="s">
        <v>1</v>
      </c>
      <c r="E2" s="2" t="s">
        <v>1</v>
      </c>
      <c r="F2" s="2" t="s">
        <v>1</v>
      </c>
      <c r="G2" s="2" t="s">
        <v>1</v>
      </c>
      <c r="H2" s="2" t="s">
        <v>1</v>
      </c>
      <c r="I2" s="2" t="s">
        <v>1</v>
      </c>
      <c r="J2" s="2" t="s">
        <v>1</v>
      </c>
      <c r="K2" s="2" t="s">
        <v>1</v>
      </c>
      <c r="L2" s="2" t="s">
        <v>1</v>
      </c>
      <c r="M2" s="2" t="s">
        <v>1</v>
      </c>
      <c r="N2" s="2" t="s">
        <v>1</v>
      </c>
      <c r="O2" s="2" t="s">
        <v>1</v>
      </c>
      <c r="P2" s="2" t="s">
        <v>1</v>
      </c>
      <c r="Q2" s="2" t="s">
        <v>1</v>
      </c>
      <c r="R2" s="2" t="s">
        <v>1</v>
      </c>
      <c r="S2" s="2" t="s">
        <v>1</v>
      </c>
      <c r="T2" s="2" t="s">
        <v>1</v>
      </c>
      <c r="U2" s="2" t="s">
        <v>1</v>
      </c>
      <c r="V2" s="2" t="s">
        <v>1</v>
      </c>
      <c r="W2" s="2" t="s">
        <v>1</v>
      </c>
      <c r="X2" s="2" t="s">
        <v>1</v>
      </c>
      <c r="Y2" s="2" t="s">
        <v>1</v>
      </c>
    </row>
    <row r="3" spans="1:25">
      <c r="A3" s="5" t="s">
        <v>2</v>
      </c>
      <c r="B3" s="4">
        <v>8376</v>
      </c>
      <c r="C3" s="4">
        <v>6935</v>
      </c>
      <c r="D3" s="4">
        <v>6466</v>
      </c>
      <c r="E3" s="4">
        <v>5865</v>
      </c>
      <c r="F3" s="4">
        <v>5480</v>
      </c>
      <c r="G3" s="4">
        <v>5238.2265649999999</v>
      </c>
      <c r="H3" s="4">
        <v>5259.1932159999997</v>
      </c>
      <c r="I3" s="4">
        <v>4556.6363810000012</v>
      </c>
      <c r="J3" s="4">
        <v>4227.9572493999995</v>
      </c>
      <c r="K3" s="4">
        <v>3858.0709999999999</v>
      </c>
      <c r="L3" s="4">
        <v>3675.723</v>
      </c>
      <c r="M3" s="4">
        <v>3239.7896290000003</v>
      </c>
      <c r="N3" s="4">
        <v>2994.8018590099996</v>
      </c>
      <c r="O3" s="4">
        <v>2780.9212456599998</v>
      </c>
      <c r="P3" s="4">
        <v>2612.534723988329</v>
      </c>
      <c r="Q3" s="4">
        <v>1933.1310000000001</v>
      </c>
      <c r="R3" s="4">
        <v>1683.8164999999999</v>
      </c>
      <c r="S3" s="4">
        <v>1718.7048</v>
      </c>
      <c r="T3" s="4">
        <v>1541.3309999999999</v>
      </c>
      <c r="U3" s="4">
        <v>1527.0229999999999</v>
      </c>
      <c r="V3" s="4">
        <v>1478.86</v>
      </c>
      <c r="W3" s="4">
        <v>1467.9465</v>
      </c>
      <c r="X3" s="4">
        <v>1397.9909</v>
      </c>
      <c r="Y3" s="4">
        <v>1312.1179999999999</v>
      </c>
    </row>
    <row r="4" spans="1:25">
      <c r="A4" s="5" t="s">
        <v>3</v>
      </c>
      <c r="B4" s="4">
        <v>4708</v>
      </c>
      <c r="C4" s="4">
        <v>4885</v>
      </c>
      <c r="D4" s="4">
        <v>4681</v>
      </c>
      <c r="E4" s="4">
        <v>4541</v>
      </c>
      <c r="F4" s="4">
        <v>4815</v>
      </c>
      <c r="G4" s="4">
        <v>4747.0185700000002</v>
      </c>
      <c r="H4" s="4">
        <v>5047.2200989999992</v>
      </c>
      <c r="I4" s="4">
        <v>4951.5553906628957</v>
      </c>
      <c r="J4" s="4">
        <v>5034.1950240000006</v>
      </c>
      <c r="K4" s="4">
        <v>4710.7860300000002</v>
      </c>
      <c r="L4" s="4">
        <v>4514.1580000000004</v>
      </c>
      <c r="M4" s="4">
        <v>4183.2629729999999</v>
      </c>
      <c r="N4" s="4">
        <v>3789.7943639999999</v>
      </c>
      <c r="O4" s="4">
        <v>2933.2296703400007</v>
      </c>
      <c r="P4" s="4">
        <v>2144.2754877999996</v>
      </c>
      <c r="Q4" s="4">
        <v>1847.0920000000001</v>
      </c>
      <c r="R4" s="4">
        <v>1781.4543999999999</v>
      </c>
      <c r="S4" s="4">
        <v>1533.1077</v>
      </c>
      <c r="T4" s="4">
        <v>1599.0973000000001</v>
      </c>
      <c r="U4" s="4">
        <v>1909.992</v>
      </c>
      <c r="V4" s="4">
        <v>1751.1690000000001</v>
      </c>
      <c r="W4" s="4">
        <v>1714.2944</v>
      </c>
      <c r="X4" s="4">
        <v>1754.675</v>
      </c>
      <c r="Y4" s="4">
        <v>1516.3865000000001</v>
      </c>
    </row>
    <row r="5" spans="1:25">
      <c r="A5" s="5" t="s">
        <v>4</v>
      </c>
      <c r="B5" s="4">
        <v>8833</v>
      </c>
      <c r="C5" s="4">
        <v>7885</v>
      </c>
      <c r="D5" s="4">
        <v>7701</v>
      </c>
      <c r="E5" s="4">
        <v>7591</v>
      </c>
      <c r="F5" s="4">
        <v>7447</v>
      </c>
      <c r="G5" s="4">
        <v>7239.6146799999997</v>
      </c>
      <c r="H5" s="4">
        <v>7155.8872060000003</v>
      </c>
      <c r="I5" s="4">
        <v>7403.3530099999998</v>
      </c>
      <c r="J5" s="4">
        <v>6806.6074239999998</v>
      </c>
      <c r="K5" s="4">
        <v>6968.9650000000001</v>
      </c>
      <c r="L5" s="4">
        <v>6825.2380000000003</v>
      </c>
      <c r="M5" s="4">
        <v>5782.6962150000008</v>
      </c>
      <c r="N5" s="4">
        <v>4935.7198340000004</v>
      </c>
      <c r="O5" s="4">
        <v>5200.2017744000004</v>
      </c>
      <c r="P5" s="4">
        <v>4575.0876150000004</v>
      </c>
      <c r="Q5" s="4">
        <v>4038.5709999999999</v>
      </c>
      <c r="R5" s="4">
        <v>3966.3417000000004</v>
      </c>
      <c r="S5" s="4">
        <v>3674.7350999999999</v>
      </c>
      <c r="T5" s="4">
        <v>3355.9684999999999</v>
      </c>
      <c r="U5" s="4">
        <v>2846.2919999999999</v>
      </c>
      <c r="V5" s="4">
        <v>2587.0990000000002</v>
      </c>
      <c r="W5" s="4">
        <v>2436.3997000000004</v>
      </c>
      <c r="X5" s="4">
        <v>2005.3598</v>
      </c>
      <c r="Y5" s="4">
        <v>1770.0833</v>
      </c>
    </row>
    <row r="6" spans="1:25" ht="12.95">
      <c r="A6" s="6" t="s">
        <v>5</v>
      </c>
      <c r="B6" s="7">
        <v>21917</v>
      </c>
      <c r="C6" s="7">
        <v>19705</v>
      </c>
      <c r="D6" s="7">
        <v>18848</v>
      </c>
      <c r="E6" s="7">
        <v>17996</v>
      </c>
      <c r="F6" s="7">
        <v>17742</v>
      </c>
      <c r="G6" s="7">
        <v>17224.859815</v>
      </c>
      <c r="H6" s="7">
        <v>17462.300520999997</v>
      </c>
      <c r="I6" s="7">
        <v>16911.544781662895</v>
      </c>
      <c r="J6" s="7">
        <v>16068.759697400001</v>
      </c>
      <c r="K6" s="7">
        <v>15537.822029999999</v>
      </c>
      <c r="L6" s="7">
        <v>15015.119000000001</v>
      </c>
      <c r="M6" s="7">
        <v>13205.748817</v>
      </c>
      <c r="N6" s="7">
        <v>11720.316057010001</v>
      </c>
      <c r="O6" s="7">
        <v>10914.352690400001</v>
      </c>
      <c r="P6" s="7">
        <v>9331.8978267883285</v>
      </c>
      <c r="Q6" s="7">
        <v>7818.7939999999999</v>
      </c>
      <c r="R6" s="7">
        <v>7431.6125999999995</v>
      </c>
      <c r="S6" s="7">
        <v>6926.5477000000001</v>
      </c>
      <c r="T6" s="7">
        <v>6496.3967999999995</v>
      </c>
      <c r="U6" s="7">
        <v>6283.3069999999998</v>
      </c>
      <c r="V6" s="7">
        <v>5817.1279999999997</v>
      </c>
      <c r="W6" s="7">
        <v>5618.6405999999997</v>
      </c>
      <c r="X6" s="7">
        <v>5158.0255999999999</v>
      </c>
      <c r="Y6" s="7">
        <v>4598.5878000000002</v>
      </c>
    </row>
    <row r="7" spans="1:25">
      <c r="Y7" s="1">
        <f>(Y6-X6)/X6*100</f>
        <v>-10.845967883525038</v>
      </c>
    </row>
    <row r="8" spans="1:25">
      <c r="Y8" s="12">
        <f>Y6-X6</f>
        <v>-559.4377999999997</v>
      </c>
    </row>
    <row r="10" spans="1:25">
      <c r="Y10" s="1">
        <f>Y6/O20*100000</f>
        <v>15.711445331266072</v>
      </c>
    </row>
    <row r="13" spans="1:25">
      <c r="Y13" s="1">
        <f>(Y6-B6)/B6*100</f>
        <v>-79.018169457498743</v>
      </c>
    </row>
    <row r="16" spans="1:25" ht="63">
      <c r="L16" s="13" t="s">
        <v>6</v>
      </c>
      <c r="M16" s="13" t="s">
        <v>7</v>
      </c>
      <c r="N16" s="14" t="s">
        <v>8</v>
      </c>
      <c r="O16" s="14" t="s">
        <v>9</v>
      </c>
      <c r="P16" s="14" t="s">
        <v>10</v>
      </c>
      <c r="Q16" s="14" t="s">
        <v>11</v>
      </c>
      <c r="R16" s="14" t="s">
        <v>12</v>
      </c>
    </row>
    <row r="17" spans="12:18" ht="12.75">
      <c r="L17" s="15" t="s">
        <v>13</v>
      </c>
      <c r="M17" s="17">
        <v>27490042</v>
      </c>
      <c r="N17" s="18">
        <v>10392942.597999999</v>
      </c>
      <c r="O17" s="18">
        <v>14165307.321</v>
      </c>
      <c r="P17" s="19">
        <v>0.73370000000000002</v>
      </c>
      <c r="Q17" s="16">
        <v>378.06</v>
      </c>
      <c r="R17" s="16">
        <v>515.29</v>
      </c>
    </row>
    <row r="18" spans="12:18" ht="12.75">
      <c r="L18" s="20" t="s">
        <v>14</v>
      </c>
      <c r="M18" s="22">
        <v>11723875</v>
      </c>
      <c r="N18" s="23">
        <v>3878264.7439999999</v>
      </c>
      <c r="O18" s="23">
        <v>6224779.892</v>
      </c>
      <c r="P18" s="24">
        <v>0.623</v>
      </c>
      <c r="Q18" s="21">
        <v>330.8</v>
      </c>
      <c r="R18" s="21">
        <v>530.95000000000005</v>
      </c>
    </row>
    <row r="19" spans="12:18" ht="12.75">
      <c r="L19" s="15" t="s">
        <v>15</v>
      </c>
      <c r="M19" s="17">
        <v>19775832</v>
      </c>
      <c r="N19" s="18">
        <v>5233972.5449999999</v>
      </c>
      <c r="O19" s="18">
        <v>8878943.7579999994</v>
      </c>
      <c r="P19" s="19">
        <v>0.58950000000000002</v>
      </c>
      <c r="Q19" s="16">
        <v>264.67</v>
      </c>
      <c r="R19" s="16">
        <v>448.98</v>
      </c>
    </row>
    <row r="20" spans="12:18" ht="12.75">
      <c r="L20" s="20" t="s">
        <v>5</v>
      </c>
      <c r="M20" s="22">
        <v>58989749</v>
      </c>
      <c r="N20" s="23">
        <v>19505179.886999998</v>
      </c>
      <c r="O20" s="23">
        <v>29269030.971000001</v>
      </c>
      <c r="P20" s="24">
        <v>0.66639999999999999</v>
      </c>
      <c r="Q20" s="21">
        <v>330.65</v>
      </c>
      <c r="R20" s="21">
        <v>496.17</v>
      </c>
    </row>
  </sheetData>
  <mergeCells count="1">
    <mergeCell ref="A1:A2"/>
  </mergeCells>
  <phoneticPr fontId="0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B2"/>
  <sheetViews>
    <sheetView workbookViewId="0">
      <selection activeCell="B15" sqref="B15"/>
    </sheetView>
  </sheetViews>
  <sheetFormatPr defaultColWidth="9.140625" defaultRowHeight="12.6"/>
  <cols>
    <col min="1" max="1" width="9.140625" style="8"/>
    <col min="2" max="2" width="75.85546875" style="8" bestFit="1" customWidth="1"/>
    <col min="3" max="16384" width="9.140625" style="8"/>
  </cols>
  <sheetData>
    <row r="1" spans="1:2">
      <c r="A1" s="8" t="s">
        <v>16</v>
      </c>
      <c r="B1" s="8" t="s">
        <v>17</v>
      </c>
    </row>
    <row r="2" spans="1:2">
      <c r="A2" s="8" t="s">
        <v>18</v>
      </c>
      <c r="B2" s="8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Frizza family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Cristina Frizza</dc:creator>
  <cp:keywords/>
  <dc:description/>
  <cp:lastModifiedBy>Buscemi Simona</cp:lastModifiedBy>
  <cp:revision/>
  <dcterms:created xsi:type="dcterms:W3CDTF">2005-02-22T17:51:52Z</dcterms:created>
  <dcterms:modified xsi:type="dcterms:W3CDTF">2025-05-29T14:32:32Z</dcterms:modified>
  <cp:category/>
  <cp:contentStatus/>
</cp:coreProperties>
</file>