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cesca.giaime\Documents\VAL-ASI\VAS\Indicatore VAS regionali\Edizione 2025-Dati 2024\"/>
    </mc:Choice>
  </mc:AlternateContent>
  <xr:revisionPtr revIDLastSave="0" documentId="13_ncr:1_{51DD9A68-C41E-4EEE-B93A-C5BE6FA57C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ella 1-Piani" sheetId="1" r:id="rId1"/>
    <sheet name="Metatadati" sheetId="2" r:id="rId2"/>
  </sheets>
  <externalReferences>
    <externalReference r:id="rId3"/>
    <externalReference r:id="rId4"/>
  </externalReferences>
  <definedNames>
    <definedName name="_xlnm.Print_Area" localSheetId="1">Metatadati!$A$1:$B$24</definedName>
    <definedName name="CRF_CountryName">[1]Sheet1!$C$4</definedName>
    <definedName name="CRF_InventoryYear">[1]Sheet1!$C$6</definedName>
    <definedName name="CRF_Submission">[1]Sheet1!$C$30</definedName>
    <definedName name="CRF_Summary1.As2_Dyn100">#REF!</definedName>
    <definedName name="CRF_Summary1.As2_Dyn101">#REF!</definedName>
    <definedName name="CRF_Summary1.As2_Dyn102">#REF!</definedName>
    <definedName name="CRF_Summary1.As2_Dyn103">#REF!</definedName>
    <definedName name="CRF_Summary1.As2_Dyn104">#REF!</definedName>
    <definedName name="CRF_Summary1.As2_Dyn105">#REF!</definedName>
    <definedName name="CRF_Summary1.As2_Dyn106">#REF!</definedName>
    <definedName name="CRF_Summary1.As2_Dyn107">#REF!</definedName>
    <definedName name="CRF_Summary1.As2_Dyn108">#REF!</definedName>
    <definedName name="CRF_Summary1.As2_Dyn109">#REF!</definedName>
    <definedName name="CRF_Summary1.As2_Dyn110">#REF!</definedName>
    <definedName name="CRF_Summary1.As2_Dyn111">#REF!</definedName>
    <definedName name="CRF_Summary1.As2_Dyn112">#REF!</definedName>
    <definedName name="CRF_Summary1.As2_Dyn113">#REF!</definedName>
    <definedName name="CRF_Table10s1_Dyn10">'[2]serie90-98'!$C$45:$C$46</definedName>
    <definedName name="CRF_Table10s1_Dyn11">'[2]serie90-98'!$D$45:$D$46</definedName>
    <definedName name="CRF_Table10s1_Dyn12">'[2]serie90-98'!$E$45:$E$46</definedName>
    <definedName name="CRF_Table10s1_Dyn13">'[2]serie90-98'!$F$45:$F$46</definedName>
    <definedName name="CRF_Table10s1_Dyn14">'[2]serie90-98'!$G$45:$G$46</definedName>
    <definedName name="CRF_Table10s1_Dyn15">'[2]serie90-98'!$H$45:$H$46</definedName>
    <definedName name="CRF_Table10s1_Dyn16">'[2]serie90-98'!$I$45:$I$46</definedName>
    <definedName name="CRF_Table10s1_Dyn17">'[2]serie90-98'!$J$45:$J$46</definedName>
    <definedName name="CRF_Table10s1_Dyn18">'[2]serie90-98'!$K$45:$K$46</definedName>
    <definedName name="CRF_Table10s1_Dyn19">'[2]serie90-98'!$L$45:$L$46</definedName>
    <definedName name="CRF_Table10s1_Dyn20">'[2]serie90-98'!$M$45:$M$46</definedName>
    <definedName name="CRF_Table10s2_Dyn10">#REF!</definedName>
    <definedName name="CRF_Table10s2_Dyn11">#REF!</definedName>
    <definedName name="CRF_Table10s2_Dyn12">#REF!</definedName>
    <definedName name="CRF_Table10s2_Dyn13">#REF!</definedName>
    <definedName name="CRF_Table10s2_Dyn14">#REF!</definedName>
    <definedName name="CRF_Table10s2_Dyn15">#REF!</definedName>
    <definedName name="CRF_Table10s2_Dyn16">#REF!</definedName>
    <definedName name="CRF_Table10s2_Dyn17">#REF!</definedName>
    <definedName name="CRF_Table10s2_Dyn18">#REF!</definedName>
    <definedName name="CRF_Table10s2_Dyn19">#REF!</definedName>
    <definedName name="CRF_Table10s2_Dyn20">#REF!</definedName>
    <definedName name="CRF_Table10s3_Dyn10">#REF!</definedName>
    <definedName name="CRF_Table10s3_Dyn11">#REF!</definedName>
    <definedName name="CRF_Table10s3_Dyn12">#REF!</definedName>
    <definedName name="CRF_Table10s3_Dyn13">#REF!</definedName>
    <definedName name="CRF_Table10s3_Dyn14">#REF!</definedName>
    <definedName name="CRF_Table10s3_Dyn15">#REF!</definedName>
    <definedName name="CRF_Table10s3_Dyn16">#REF!</definedName>
    <definedName name="CRF_Table10s3_Dyn17">#REF!</definedName>
    <definedName name="CRF_Table10s3_Dyn18">#REF!</definedName>
    <definedName name="CRF_Table10s3_Dyn19">#REF!</definedName>
    <definedName name="CRF_Table10s3_Dyn20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35" i="1"/>
  <c r="I22" i="1" l="1"/>
  <c r="I13" i="1" l="1"/>
  <c r="I39" i="1" l="1"/>
  <c r="I37" i="1"/>
  <c r="I36" i="1"/>
  <c r="I28" i="1" l="1"/>
  <c r="I19" i="1"/>
  <c r="I11" i="1" l="1"/>
  <c r="I10" i="1" l="1"/>
  <c r="I21" i="1" l="1"/>
  <c r="I8" i="1"/>
  <c r="I16" i="1" l="1"/>
  <c r="I15" i="1"/>
  <c r="I14" i="1"/>
  <c r="I5" i="1" l="1"/>
  <c r="I4" i="1"/>
  <c r="I2" i="1"/>
  <c r="H36" i="1"/>
  <c r="G36" i="1"/>
  <c r="F36" i="1"/>
  <c r="E36" i="1"/>
  <c r="D36" i="1"/>
  <c r="C36" i="1"/>
  <c r="B36" i="1"/>
  <c r="I32" i="1"/>
  <c r="I30" i="1"/>
  <c r="I27" i="1"/>
  <c r="I24" i="1"/>
  <c r="I20" i="1"/>
  <c r="I17" i="1"/>
</calcChain>
</file>

<file path=xl/sharedStrings.xml><?xml version="1.0" encoding="utf-8"?>
<sst xmlns="http://schemas.openxmlformats.org/spreadsheetml/2006/main" count="212" uniqueCount="143">
  <si>
    <t>Regioni/Province autonome</t>
  </si>
  <si>
    <t>Piano energetico regionale (PER)</t>
  </si>
  <si>
    <r>
      <t>Piano regionale dei trasporti (PRT)</t>
    </r>
    <r>
      <rPr>
        <b/>
        <vertAlign val="superscript"/>
        <sz val="10"/>
        <rFont val="Arial"/>
        <family val="2"/>
      </rPr>
      <t>a</t>
    </r>
  </si>
  <si>
    <r>
      <t>Piano regionale di gestione dei rifiuti (PRGR)</t>
    </r>
    <r>
      <rPr>
        <b/>
        <vertAlign val="superscript"/>
        <sz val="10"/>
        <rFont val="Arial"/>
        <family val="2"/>
      </rPr>
      <t>b</t>
    </r>
  </si>
  <si>
    <t>Piano territoriale regionale (PTR)</t>
  </si>
  <si>
    <t>Piano paesaggistico regionale (PPR)</t>
  </si>
  <si>
    <t>Piano regionale di tutela delle acque (PTA)</t>
  </si>
  <si>
    <t>Piano regionale di qualità dell’aria (PRQA)</t>
  </si>
  <si>
    <t>Piani completi (%)</t>
  </si>
  <si>
    <t>Piemonte</t>
  </si>
  <si>
    <t>Valle d'Aosta</t>
  </si>
  <si>
    <t>Lombardia</t>
  </si>
  <si>
    <t xml:space="preserve">Bolzano-Bozen 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</si>
  <si>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</si>
  <si>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</si>
  <si>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</si>
  <si>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</si>
  <si>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</si>
  <si>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</si>
  <si>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</si>
  <si>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</si>
  <si>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</si>
  <si>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</si>
  <si>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</si>
  <si>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</si>
  <si>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</si>
  <si>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</si>
  <si>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alcuni piani d'area vasta</t>
  </si>
  <si>
    <t>Calabria</t>
  </si>
  <si>
    <t>Sicilia</t>
  </si>
  <si>
    <t>piani per alcuni ambiti territoriali</t>
  </si>
  <si>
    <t>Sardegna</t>
  </si>
  <si>
    <t>TOTALI</t>
  </si>
  <si>
    <t>Piani completi            (n.)</t>
  </si>
  <si>
    <t>(%)</t>
  </si>
  <si>
    <t>Titolo:</t>
  </si>
  <si>
    <t>Fonte:</t>
  </si>
  <si>
    <t>Elaborazione ISPRA su dati di regioni e province autonome</t>
  </si>
  <si>
    <t>Note: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</si>
  <si>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In alcune regioni la pianificazione si sviluppa per settori parziali; qui la si considera completa quando riguarda almeno i trasporti pubblici locali, le infrastrutture e le merci.</t>
    </r>
  </si>
  <si>
    <r>
      <rPr>
        <vertAlign val="superscript"/>
        <sz val="10"/>
        <rFont val="Arial"/>
        <family val="2"/>
      </rPr>
      <t>b</t>
    </r>
    <r>
      <rPr>
        <sz val="10"/>
        <rFont val="Arial"/>
        <family val="2"/>
      </rPr>
      <t xml:space="preserve"> In molte regioni la pianificazione si sviluppa per settori parziali; qui si considera completa quando riguarda almeno i rifiuti urbani e speciali.</t>
    </r>
  </si>
  <si>
    <t>Piano completo 2018</t>
  </si>
  <si>
    <t>Piano completo 2017</t>
  </si>
  <si>
    <t>Piano completo 2021</t>
  </si>
  <si>
    <t>Piano completo 2019</t>
  </si>
  <si>
    <t>Piano completo 2014</t>
  </si>
  <si>
    <t xml:space="preserve">Piano completo 1998 </t>
  </si>
  <si>
    <t>Piano completo 2006</t>
  </si>
  <si>
    <t>Piano completo 2016</t>
  </si>
  <si>
    <t xml:space="preserve">Piano completo 2021 </t>
  </si>
  <si>
    <t>Piano completo 2015</t>
  </si>
  <si>
    <t>Piano completo 2009</t>
  </si>
  <si>
    <t>Piano completo 2020</t>
  </si>
  <si>
    <t xml:space="preserve">Piano completo 2010 </t>
  </si>
  <si>
    <t xml:space="preserve">Piano completo 2005 </t>
  </si>
  <si>
    <t xml:space="preserve">Piano completo 2020 </t>
  </si>
  <si>
    <t xml:space="preserve"> Piano completo 2021               </t>
  </si>
  <si>
    <t xml:space="preserve">Piano completo 2016 </t>
  </si>
  <si>
    <t>Piano (tpl) 2010</t>
  </si>
  <si>
    <t>Piano (tpl) 2013</t>
  </si>
  <si>
    <t xml:space="preserve">Piano (infrastrutture, merci e logistica) 2011 </t>
  </si>
  <si>
    <t xml:space="preserve">Piano (infrastrutture, merci, logistica) 2012 </t>
  </si>
  <si>
    <t xml:space="preserve">Piano (speciali) 2018 </t>
  </si>
  <si>
    <t xml:space="preserve">Piano (speciali) 2017 </t>
  </si>
  <si>
    <t>Piano (speciali) 2020</t>
  </si>
  <si>
    <t xml:space="preserve">Piano completo 2015 </t>
  </si>
  <si>
    <t xml:space="preserve"> Piano (urbani) 2021</t>
  </si>
  <si>
    <t>Piano (speciali) 2017</t>
  </si>
  <si>
    <t>Piano (speciali) 2021</t>
  </si>
  <si>
    <t xml:space="preserve">Piano completo 2018 </t>
  </si>
  <si>
    <t>Piano completo 1995</t>
  </si>
  <si>
    <t>Piano completo 2005</t>
  </si>
  <si>
    <t>Piano completo 2008</t>
  </si>
  <si>
    <t>Piano completo 2013</t>
  </si>
  <si>
    <t>Piano completo 2010</t>
  </si>
  <si>
    <t>Piano completo 1990</t>
  </si>
  <si>
    <t>Piano completo 2000</t>
  </si>
  <si>
    <t>Piano completo 1989</t>
  </si>
  <si>
    <t xml:space="preserve">Piano completo 2018  </t>
  </si>
  <si>
    <t xml:space="preserve">Piano completo 2008 </t>
  </si>
  <si>
    <t>Piano completo 2007</t>
  </si>
  <si>
    <t>Piani (mobilità delle persone; logistica) 2023</t>
  </si>
  <si>
    <t>Piano completo 2022</t>
  </si>
  <si>
    <t xml:space="preserve">Piano completo 2022 </t>
  </si>
  <si>
    <t>Piano (urbani) 2022</t>
  </si>
  <si>
    <r>
      <t xml:space="preserve">Piano completo 2022 </t>
    </r>
    <r>
      <rPr>
        <vertAlign val="superscript"/>
        <sz val="10"/>
        <rFont val="Arial"/>
        <family val="2"/>
      </rPr>
      <t>c</t>
    </r>
  </si>
  <si>
    <t xml:space="preserve"> Piano completo 2022</t>
  </si>
  <si>
    <t xml:space="preserve"> Piano completo 2022 </t>
  </si>
  <si>
    <t>Piano (speciali) 2022</t>
  </si>
  <si>
    <t>Piani aggiornati/ modificati 2024 (n.)</t>
  </si>
  <si>
    <t>Piani completati nel 2024 (n.)</t>
  </si>
  <si>
    <t>Tabella 1: Pianificazione regionale vigente (31 dicembre 2024)</t>
  </si>
  <si>
    <t>Piano completo 2024</t>
  </si>
  <si>
    <t xml:space="preserve">Piano (urbani) 2024 </t>
  </si>
  <si>
    <t>Piano (urbani) 2023</t>
  </si>
  <si>
    <t>Piano completo (2024)</t>
  </si>
  <si>
    <t>Piano completo 2023</t>
  </si>
  <si>
    <t>Piano (speciali) 2024</t>
  </si>
  <si>
    <r>
      <rPr>
        <vertAlign val="superscript"/>
        <sz val="10"/>
        <rFont val="Arial"/>
        <family val="2"/>
      </rPr>
      <t>d</t>
    </r>
    <r>
      <rPr>
        <sz val="10"/>
        <rFont val="Arial"/>
        <family val="2"/>
      </rPr>
      <t xml:space="preserve"> L’ultimo Piano Energetico Ambientale Provinciale è stato approvato con la DGP n.7080 del 22 dicembre 1997, mentre con la  DGP n.940 del 20 giugno 2011 è stato approvato il “Piano Clima Energia_x0002_2050". Il nuovo Piano Clima Alto Adige 2040, chè è costituito da una parte generale approvata con la decisione 606 del 30 agosto 2022 ed una parte specifica, preparata tra novembre 2022 e giugno 2023, è stato approvato con Deliberazione della Giunta provinciale n. 595 nella seduta del 18 luglio 2023.</t>
    </r>
  </si>
  <si>
    <r>
      <t xml:space="preserve">Piano completo 2022 </t>
    </r>
    <r>
      <rPr>
        <vertAlign val="superscript"/>
        <sz val="10"/>
        <rFont val="Arial"/>
        <family val="2"/>
      </rPr>
      <t>d</t>
    </r>
  </si>
  <si>
    <r>
      <t xml:space="preserve">Piano completo 1993 </t>
    </r>
    <r>
      <rPr>
        <vertAlign val="superscript"/>
        <sz val="10"/>
        <rFont val="Arial"/>
        <family val="2"/>
      </rPr>
      <t>e</t>
    </r>
  </si>
  <si>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Con DGP n. 1139 del 28-12-2021 è stato approvato il 4° aggiornamento del "Piano di gestione dei rifiuti 2000". </t>
    </r>
  </si>
  <si>
    <t>f</t>
  </si>
  <si>
    <r>
      <rPr>
        <vertAlign val="superscript"/>
        <sz val="10"/>
        <rFont val="Arial"/>
        <family val="2"/>
      </rPr>
      <t>f</t>
    </r>
    <r>
      <rPr>
        <sz val="10"/>
        <rFont val="Arial"/>
        <family val="2"/>
      </rPr>
      <t xml:space="preserve"> La Provincia di Bolzano ha emato la LP n. 9 del 10-7-2018 “Territorio e paesaggio”, che definisce i contenuti del Piano Paesaggistico, da elaborare su base comunale o ambiti sovracomunali, e ingloba le "Linee guida natura e paesaggio in Alto Adige" (approvate con DGP n. 3147 del 2-9-2002). La LP è in corso di aggiornamento.</t>
    </r>
  </si>
  <si>
    <r>
      <rPr>
        <sz val="10"/>
        <rFont val="Arial"/>
        <family val="2"/>
      </rPr>
      <t>piani stralcio</t>
    </r>
    <r>
      <rPr>
        <vertAlign val="superscript"/>
        <sz val="10"/>
        <rFont val="Arial"/>
        <family val="2"/>
      </rPr>
      <t xml:space="preserve"> h</t>
    </r>
  </si>
  <si>
    <r>
      <rPr>
        <vertAlign val="superscript"/>
        <sz val="10"/>
        <rFont val="Arial"/>
        <family val="2"/>
      </rPr>
      <t xml:space="preserve">h </t>
    </r>
    <r>
      <rPr>
        <sz val="10"/>
        <rFont val="Arial"/>
        <family val="2"/>
      </rPr>
      <t>Il Piano Provinciale della Mobilità della Provincia di Trento è disciplinato dalla Legge Provinciale 30-6-2017, n. 6, che prevede che "Il piano provinciale della mobilità è approvato anche per stralci tematici o territoriali o relativi a singole opere e interventi strategici". La Giunta provinciale di Trento ha approvato il 22-9-2017 il Piano Provinciale per la Mobilità Elettrica (PPME). Tra il 2010 e il 2015 sono stati approvati Piani stralcio per la mobilità per alcuni ambiti territoriali provinciali.</t>
    </r>
  </si>
  <si>
    <t>i</t>
  </si>
  <si>
    <r>
      <rPr>
        <vertAlign val="superscript"/>
        <sz val="10"/>
        <rFont val="Arial"/>
        <family val="2"/>
      </rPr>
      <t>i</t>
    </r>
    <r>
      <rPr>
        <sz val="10"/>
        <rFont val="Arial"/>
        <family val="2"/>
      </rPr>
      <t xml:space="preserve"> La pianificazione paesaggistica regionale è articolata per Ambiti di Paesaggio. Per ciascun Ambito di Paesaggio è prevista la redazione di uno specifico Piano Paesaggistico Regionale d’Ambito (PPRA), da redigersi congiuntamente al Ministero per i Beni e le Attività Culturali e Turismo e con il coordinamento del Comitato Tecnico per il Paesaggio.</t>
    </r>
  </si>
  <si>
    <t>u</t>
  </si>
  <si>
    <r>
      <t xml:space="preserve">piani parziali </t>
    </r>
    <r>
      <rPr>
        <vertAlign val="superscript"/>
        <sz val="10"/>
        <rFont val="Arial"/>
        <family val="2"/>
      </rPr>
      <t>k</t>
    </r>
  </si>
  <si>
    <r>
      <rPr>
        <vertAlign val="superscript"/>
        <sz val="10"/>
        <rFont val="Arial"/>
        <family val="2"/>
      </rPr>
      <t>k</t>
    </r>
    <r>
      <rPr>
        <sz val="10"/>
        <rFont val="Arial"/>
        <family val="2"/>
      </rPr>
      <t xml:space="preserve"> Oltre ad altri minori, è vigente il "Piano territoriale di coordinamento della costa" (DCR n. 64 del 19-12-2000 e ss.mm.ii.).</t>
    </r>
  </si>
  <si>
    <r>
      <t xml:space="preserve">Piano completo 2017 </t>
    </r>
    <r>
      <rPr>
        <vertAlign val="superscript"/>
        <sz val="10"/>
        <rFont val="Arial"/>
        <family val="2"/>
      </rPr>
      <t>l</t>
    </r>
  </si>
  <si>
    <r>
      <rPr>
        <vertAlign val="superscript"/>
        <sz val="10"/>
        <rFont val="Arial"/>
        <family val="2"/>
      </rPr>
      <t>l</t>
    </r>
    <r>
      <rPr>
        <sz val="10"/>
        <rFont val="Arial"/>
        <family val="2"/>
      </rPr>
      <t xml:space="preserve"> I Piani triennali di attuazione sono lo strumento di realizzazione del PER. Il Piano triennale di attuazione 2022-2024 (PTA) è stato elaborato avendo a riferimento la strategia delineata nel Piano approvato nel 2017 ed all’interno delle cornice programmatica europea, nazionale e regionale ed è stato approvato con Delibera dell'Assemblea Legislativa n.112 del 6 dicembre 2022.</t>
    </r>
  </si>
  <si>
    <r>
      <t xml:space="preserve">Piano completo 1993 </t>
    </r>
    <r>
      <rPr>
        <vertAlign val="superscript"/>
        <sz val="10"/>
        <rFont val="Arial"/>
        <family val="2"/>
      </rPr>
      <t>m</t>
    </r>
  </si>
  <si>
    <r>
      <rPr>
        <vertAlign val="superscript"/>
        <sz val="10"/>
        <rFont val="Arial"/>
        <family val="2"/>
      </rPr>
      <t>m</t>
    </r>
    <r>
      <rPr>
        <sz val="10"/>
        <rFont val="Arial"/>
        <family val="2"/>
      </rPr>
      <t xml:space="preserve"> E' in corso l'attività di copianificazione tra la Regione Emilia-Romagna e il MiBACT per l’adeguamento del PTPR al Codice dei beni culturali e del paesaggio (D.Lgs 42/2004).</t>
    </r>
  </si>
  <si>
    <r>
      <rPr>
        <vertAlign val="superscript"/>
        <sz val="10"/>
        <rFont val="Arial"/>
        <family val="2"/>
      </rPr>
      <t>n</t>
    </r>
    <r>
      <rPr>
        <sz val="10"/>
        <rFont val="Arial"/>
        <family val="2"/>
      </rPr>
      <t xml:space="preserve"> Vigente per porti e aeroporti.</t>
    </r>
  </si>
  <si>
    <r>
      <t xml:space="preserve">Piano completo 2007 </t>
    </r>
    <r>
      <rPr>
        <vertAlign val="superscript"/>
        <sz val="10"/>
        <rFont val="Arial"/>
        <family val="2"/>
      </rPr>
      <t>n</t>
    </r>
  </si>
  <si>
    <r>
      <t xml:space="preserve">Piano completo 2017 </t>
    </r>
    <r>
      <rPr>
        <vertAlign val="superscript"/>
        <sz val="10"/>
        <rFont val="Arial"/>
        <family val="2"/>
      </rPr>
      <t>o</t>
    </r>
  </si>
  <si>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Strategia energetico-ambientale regionale 2014/2020.</t>
    </r>
  </si>
  <si>
    <r>
      <t xml:space="preserve">Piano (tpl) 1999 </t>
    </r>
    <r>
      <rPr>
        <vertAlign val="superscript"/>
        <sz val="10"/>
        <rFont val="Arial"/>
        <family val="2"/>
      </rPr>
      <t>p</t>
    </r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</si>
  <si>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 xml:space="preserve"> Con DGR n. 1817 del 2-11-2009 era stata adottata la proposta di PTPL, non approvata entro la data di scadenza di legislatura. Con DGR n. 835 del 24-5-2010, la proposta è stata nuovamente adottata. Nel frattempo sono però intervenute modifiche legislative e finanziarie che hanno reso necessaria la predisposizione di una revisione della proposta di Piano. </t>
    </r>
  </si>
  <si>
    <r>
      <t xml:space="preserve">8 piani d'area vasta (1997-1999) </t>
    </r>
    <r>
      <rPr>
        <vertAlign val="superscript"/>
        <sz val="10"/>
        <rFont val="Arial"/>
        <family val="2"/>
      </rPr>
      <t>q</t>
    </r>
  </si>
  <si>
    <r>
      <rPr>
        <vertAlign val="superscript"/>
        <sz val="10"/>
        <rFont val="Arial"/>
        <family val="2"/>
      </rPr>
      <t>q</t>
    </r>
    <r>
      <rPr>
        <sz val="10"/>
        <rFont val="Arial"/>
        <family val="2"/>
      </rPr>
      <t xml:space="preserve"> Non sono conteggiati come piani completi.</t>
    </r>
  </si>
  <si>
    <r>
      <rPr>
        <vertAlign val="superscript"/>
        <sz val="10"/>
        <rFont val="Arial"/>
        <family val="2"/>
      </rPr>
      <t>r</t>
    </r>
    <r>
      <rPr>
        <sz val="10"/>
        <rFont val="Arial"/>
        <family val="2"/>
      </rPr>
      <t xml:space="preserve"> Lo strumento programmatico alla base della pianificazione della Regione Campania nel settore dei trasporti è costituito dal Piano Direttore della Mobilità Regionale, il cui aggiornamento è stato approvato con DGR n. 392 del 4-7-2023, insieme ai relativi Piani di Settore riferiti alla viabilità, alle ferrovie e alla logistica.</t>
    </r>
  </si>
  <si>
    <r>
      <t>16 piani d’ambito (1994-2002)</t>
    </r>
    <r>
      <rPr>
        <vertAlign val="superscript"/>
        <sz val="10"/>
        <rFont val="Arial"/>
        <family val="2"/>
      </rPr>
      <t xml:space="preserve"> q</t>
    </r>
  </si>
  <si>
    <r>
      <t xml:space="preserve">Piano (tpl) 2016 </t>
    </r>
    <r>
      <rPr>
        <vertAlign val="superscript"/>
        <sz val="10"/>
        <rFont val="Arial"/>
        <family val="2"/>
      </rPr>
      <t>s</t>
    </r>
  </si>
  <si>
    <r>
      <t xml:space="preserve">Piano (infrastrutture) 2023 </t>
    </r>
    <r>
      <rPr>
        <vertAlign val="superscript"/>
        <sz val="10"/>
        <rFont val="Arial"/>
        <family val="2"/>
      </rPr>
      <t>s</t>
    </r>
  </si>
  <si>
    <r>
      <rPr>
        <vertAlign val="superscript"/>
        <sz val="10"/>
        <rFont val="Arial"/>
        <family val="2"/>
      </rPr>
      <t>s</t>
    </r>
    <r>
      <rPr>
        <sz val="10"/>
        <rFont val="Arial"/>
        <family val="2"/>
      </rPr>
      <t xml:space="preserve"> Il Piano Regionale dei Trasporti (PRT) della Regione Puglia è stato approvato con la legge regionale n. 16 del 23-2-08, che ne costituisce l’elaborato unico. Tale Piano è inteso come piano direttore del processo di pianificazione regionale dei trasporti e viene attuato attraverso piani attuativi: il Piano attuativo del PRT (infrastrutture), il Piano Triennale dei Servizi (tpl) e il Piano Regionale delle Merci e della Logistica (PRML).</t>
    </r>
  </si>
  <si>
    <t>t</t>
  </si>
  <si>
    <r>
      <rPr>
        <vertAlign val="superscript"/>
        <sz val="10"/>
        <rFont val="Arial"/>
        <family val="2"/>
      </rPr>
      <t xml:space="preserve">u </t>
    </r>
    <r>
      <rPr>
        <sz val="10"/>
        <rFont val="Arial"/>
        <family val="2"/>
      </rPr>
      <t>La Regione Siciliana, sulla base delle indicazioni espresse dalle Linee Guida del Piano Territoriale Paesistico Regionale, approvate con D.A. n.6080 del 21.05.1999, procede alla pianificazione paesaggistica ai sensi del D.lgs. 42/04 e s.m.i., su base provinciale secondo l’articolazione in ambiti regionali così come individuati dalle medesime Linee Guida.</t>
    </r>
  </si>
  <si>
    <r>
      <rPr>
        <vertAlign val="superscript"/>
        <sz val="10"/>
        <rFont val="Arial"/>
        <family val="2"/>
      </rPr>
      <t>v</t>
    </r>
    <r>
      <rPr>
        <sz val="10"/>
        <rFont val="Arial"/>
        <family val="2"/>
      </rPr>
      <t xml:space="preserve"> "Piano paesaggistico - primo ambito omogeneo" (ambito costiero), approvato con DGR n. 36/7 del 5-9-2006 ss.mm.ii.</t>
    </r>
  </si>
  <si>
    <r>
      <t xml:space="preserve">piano parziale </t>
    </r>
    <r>
      <rPr>
        <vertAlign val="superscript"/>
        <sz val="10"/>
        <rFont val="Arial"/>
        <family val="2"/>
      </rPr>
      <t>v</t>
    </r>
  </si>
  <si>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 xml:space="preserve"> Il Piano è considerato completo all'atto della sua adozione con parere motivato VAS. Negli anni successivi è intervenuto un atto di approvazione conclusivo.</t>
    </r>
  </si>
  <si>
    <r>
      <rPr>
        <vertAlign val="superscript"/>
        <sz val="10"/>
        <rFont val="Arial"/>
        <family val="2"/>
      </rPr>
      <t>g</t>
    </r>
    <r>
      <rPr>
        <sz val="10"/>
        <rFont val="Arial"/>
        <family val="2"/>
      </rPr>
      <t xml:space="preserve"> Con DGP n. 749 del 31-7-2018 è stato approvato il "Programma per la riduzione dell’inquinamento da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2018-2023", successivamente aggiornato con DGP n. 245 del 20-03-2023 a seguito dell'Accordo di programma per il miglioramento della qualità dell'aria nella Provincia di Bolzano siglato col MASE (21-02-2023).</t>
    </r>
  </si>
  <si>
    <r>
      <rPr>
        <vertAlign val="superscript"/>
        <sz val="10"/>
        <rFont val="Arial"/>
        <family val="2"/>
      </rPr>
      <t>j</t>
    </r>
    <r>
      <rPr>
        <sz val="10"/>
        <rFont val="Arial"/>
        <family val="2"/>
      </rPr>
      <t xml:space="preserve"> Con D.P. Reg. n. 060 del 21 marzo 2023 è stata approvata la variante n. 1/2023 di aggiornamento del PPR.</t>
    </r>
  </si>
  <si>
    <r>
      <rPr>
        <vertAlign val="superscript"/>
        <sz val="10"/>
        <rFont val="Arial"/>
        <family val="2"/>
      </rPr>
      <t>t</t>
    </r>
    <r>
      <rPr>
        <sz val="10"/>
        <rFont val="Arial"/>
        <family val="2"/>
      </rPr>
      <t xml:space="preserve"> La Regione Basilicata non ha un piano di qualità dell'aria in quanto non sono stati registrati superamenti dei valori limite relativi a 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,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, CO, PM10, PM2.5 e benzene, nè del valore obiettivo per l'ozono.</t>
    </r>
  </si>
  <si>
    <r>
      <t xml:space="preserve">Piano completo 2019 </t>
    </r>
    <r>
      <rPr>
        <vertAlign val="superscript"/>
        <sz val="10"/>
        <rFont val="Arial"/>
        <family val="2"/>
      </rPr>
      <t>c</t>
    </r>
  </si>
  <si>
    <r>
      <t xml:space="preserve">Piano completo 2021 </t>
    </r>
    <r>
      <rPr>
        <vertAlign val="superscript"/>
        <sz val="10"/>
        <rFont val="Arial"/>
        <family val="2"/>
      </rPr>
      <t>c</t>
    </r>
  </si>
  <si>
    <r>
      <t xml:space="preserve">Piano parziale 2018 </t>
    </r>
    <r>
      <rPr>
        <vertAlign val="superscript"/>
        <sz val="10"/>
        <rFont val="Arial"/>
        <family val="2"/>
      </rPr>
      <t>g</t>
    </r>
  </si>
  <si>
    <r>
      <t xml:space="preserve">Piano completo 2018 </t>
    </r>
    <r>
      <rPr>
        <vertAlign val="superscript"/>
        <sz val="10"/>
        <rFont val="Arial"/>
        <family val="2"/>
      </rPr>
      <t>j</t>
    </r>
  </si>
  <si>
    <t xml:space="preserve">Piano completo 2023 </t>
  </si>
  <si>
    <r>
      <rPr>
        <sz val="10"/>
        <rFont val="Arial"/>
        <family val="2"/>
      </rPr>
      <t xml:space="preserve">Piano completo 2023 </t>
    </r>
    <r>
      <rPr>
        <vertAlign val="superscript"/>
        <sz val="10"/>
        <rFont val="Arial"/>
        <family val="2"/>
      </rPr>
      <t>r</t>
    </r>
  </si>
  <si>
    <r>
      <t xml:space="preserve">Piano (merci e logistica) 2023 </t>
    </r>
    <r>
      <rPr>
        <vertAlign val="superscript"/>
        <sz val="10"/>
        <rFont val="Arial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</si>
</sst>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00_-;\-* #,##0.00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9" fontId="2" fillId="0" borderId="1" applyNumberFormat="0" applyFont="0" applyFill="0" applyBorder="0" applyProtection="0">
      <alignment horizontal="left" vertical="center" indent="2"/>
    </xf>
    <xf numFmtId="49" fontId="2" fillId="0" borderId="2" applyNumberFormat="0" applyFont="0" applyFill="0" applyBorder="0" applyProtection="0">
      <alignment horizontal="left" vertical="center" indent="5"/>
    </xf>
    <xf numFmtId="4" fontId="3" fillId="0" borderId="3" applyFill="0" applyBorder="0" applyProtection="0">
      <alignment horizontal="right" vertical="center"/>
    </xf>
    <xf numFmtId="165" fontId="4" fillId="0" borderId="4" applyNumberFormat="0" applyFont="0" applyFill="0" applyAlignment="0" applyProtection="0"/>
    <xf numFmtId="0" fontId="4" fillId="0" borderId="5" applyNumberFormat="0" applyFont="0" applyFill="0" applyAlignment="0" applyProtection="0">
      <alignment vertical="top"/>
    </xf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" fontId="2" fillId="0" borderId="1" applyFill="0" applyBorder="0" applyProtection="0">
      <alignment horizontal="right" vertical="center"/>
    </xf>
    <xf numFmtId="49" fontId="3" fillId="0" borderId="1" applyNumberFormat="0" applyFill="0" applyBorder="0" applyProtection="0">
      <alignment horizontal="left" vertical="center"/>
    </xf>
    <xf numFmtId="0" fontId="2" fillId="0" borderId="1" applyNumberFormat="0" applyFill="0" applyAlignment="0" applyProtection="0"/>
    <xf numFmtId="0" fontId="6" fillId="2" borderId="0" applyNumberFormat="0" applyFont="0" applyBorder="0" applyAlignment="0" applyProtection="0"/>
    <xf numFmtId="0" fontId="5" fillId="0" borderId="0" applyNumberFormat="0" applyFont="0" applyFill="0" applyBorder="0" applyAlignment="0">
      <protection locked="0"/>
    </xf>
  </cellStyleXfs>
  <cellXfs count="77">
    <xf numFmtId="0" fontId="0" fillId="0" borderId="0" xfId="0"/>
    <xf numFmtId="0" fontId="8" fillId="0" borderId="0" xfId="0" applyFont="1"/>
    <xf numFmtId="166" fontId="0" fillId="0" borderId="0" xfId="7" applyNumberFormat="1" applyFont="1" applyFill="1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2" fillId="0" borderId="0" xfId="0" applyFont="1"/>
    <xf numFmtId="166" fontId="1" fillId="0" borderId="0" xfId="7" applyNumberFormat="1" applyFont="1" applyFill="1"/>
    <xf numFmtId="167" fontId="1" fillId="0" borderId="0" xfId="7" applyNumberFormat="1" applyFont="1" applyFill="1" applyBorder="1"/>
    <xf numFmtId="166" fontId="1" fillId="0" borderId="0" xfId="7" applyNumberFormat="1" applyFont="1" applyFill="1" applyBorder="1"/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9" fontId="1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2" fontId="1" fillId="0" borderId="8" xfId="0" applyNumberFormat="1" applyFont="1" applyFill="1" applyBorder="1" applyAlignment="1">
      <alignment horizontal="left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left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vertical="center"/>
    </xf>
    <xf numFmtId="2" fontId="1" fillId="0" borderId="15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2" fontId="1" fillId="0" borderId="16" xfId="0" applyNumberFormat="1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 wrapText="1"/>
    </xf>
    <xf numFmtId="9" fontId="1" fillId="0" borderId="1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2" fontId="11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3" fontId="1" fillId="0" borderId="1" xfId="7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43" fontId="1" fillId="0" borderId="3" xfId="7" applyFont="1" applyFill="1" applyBorder="1" applyAlignment="1">
      <alignment vertical="center" wrapText="1"/>
    </xf>
    <xf numFmtId="43" fontId="1" fillId="0" borderId="11" xfId="7" applyFont="1" applyFill="1" applyBorder="1" applyAlignment="1">
      <alignment vertical="center" wrapText="1"/>
    </xf>
    <xf numFmtId="43" fontId="1" fillId="0" borderId="10" xfId="7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</cellXfs>
  <cellStyles count="13">
    <cellStyle name="2x indented GHG Textfiels" xfId="1" xr:uid="{00000000-0005-0000-0000-000000000000}"/>
    <cellStyle name="5x indented GHG Textfiels" xfId="2" xr:uid="{00000000-0005-0000-0000-000001000000}"/>
    <cellStyle name="Bold GHG Numbers (0.00)" xfId="3" xr:uid="{00000000-0005-0000-0000-000002000000}"/>
    <cellStyle name="Borderbottom" xfId="4" xr:uid="{00000000-0005-0000-0000-000003000000}"/>
    <cellStyle name="Bordertop" xfId="5" xr:uid="{00000000-0005-0000-0000-000004000000}"/>
    <cellStyle name="Headline" xfId="6" xr:uid="{00000000-0005-0000-0000-000005000000}"/>
    <cellStyle name="Migliaia" xfId="7" builtinId="3"/>
    <cellStyle name="Normal GHG Numbers (0.00)" xfId="8" xr:uid="{00000000-0005-0000-0000-000007000000}"/>
    <cellStyle name="Normal GHG Textfiels Bold" xfId="9" xr:uid="{00000000-0005-0000-0000-000008000000}"/>
    <cellStyle name="Normal GHG whole table" xfId="10" xr:uid="{00000000-0005-0000-0000-000009000000}"/>
    <cellStyle name="Normal GHG-Shade" xfId="11" xr:uid="{00000000-0005-0000-0000-00000A000000}"/>
    <cellStyle name="Normale" xfId="0" builtinId="0"/>
    <cellStyle name="Not Locked" xfId="12" xr:uid="{00000000-0005-0000-0000-00000C000000}"/>
  </cellStyles>
  <dxfs count="0"/>
  <tableStyles count="0" defaultTableStyle="TableStyleMedium9" defaultPivotStyle="PivotStyleLight16"/>
  <colors>
    <mruColors>
      <color rgb="FF009900"/>
      <color rgb="FF0000FF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Com.%20Rep%20Format%20V1.01-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niela\trendi\trend90-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 refreshError="1">
        <row r="4">
          <cell r="C4" t="str">
            <v>Italy</v>
          </cell>
        </row>
        <row r="6">
          <cell r="C6">
            <v>1998</v>
          </cell>
        </row>
        <row r="30">
          <cell r="C30" t="str">
            <v>Submission 1998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ie90-98"/>
      <sheetName val="serie90-99"/>
    </sheetNames>
    <sheetDataSet>
      <sheetData sheetId="0">
        <row r="45">
          <cell r="C45">
            <v>0</v>
          </cell>
          <cell r="D45">
            <v>1435.7435911421401</v>
          </cell>
          <cell r="E45">
            <v>1417.9633467873896</v>
          </cell>
          <cell r="F45">
            <v>1541.3555688884039</v>
          </cell>
          <cell r="G45">
            <v>1634</v>
          </cell>
          <cell r="H45">
            <v>1511</v>
          </cell>
          <cell r="I45">
            <v>1520</v>
          </cell>
          <cell r="J45">
            <v>1669</v>
          </cell>
          <cell r="K45">
            <v>1612</v>
          </cell>
          <cell r="L45">
            <v>1794</v>
          </cell>
          <cell r="M45">
            <v>1794</v>
          </cell>
        </row>
        <row r="46">
          <cell r="D46">
            <v>1435.7435911421401</v>
          </cell>
          <cell r="E46">
            <v>1417.9633467873896</v>
          </cell>
          <cell r="F46">
            <v>1541.3555688884039</v>
          </cell>
          <cell r="G46">
            <v>1634</v>
          </cell>
          <cell r="H46">
            <v>1511</v>
          </cell>
          <cell r="I46">
            <v>1520</v>
          </cell>
          <cell r="J46">
            <v>1669</v>
          </cell>
          <cell r="K46">
            <v>1612</v>
          </cell>
          <cell r="L46">
            <v>1794</v>
          </cell>
          <cell r="M46">
            <v>1794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W45"/>
  <sheetViews>
    <sheetView zoomScaleNormal="100" workbookViewId="0">
      <pane ySplit="1" topLeftCell="A2" activePane="bottomLeft" state="frozen"/>
      <selection pane="bottomLeft" activeCell="I5" sqref="I5"/>
    </sheetView>
  </sheetViews>
  <sheetFormatPr defaultColWidth="9.140625" defaultRowHeight="12.75" x14ac:dyDescent="0.2"/>
  <cols>
    <col min="1" max="1" width="23.7109375" style="3" customWidth="1"/>
    <col min="2" max="9" width="15.7109375" style="4" customWidth="1"/>
    <col min="10" max="11" width="11.5703125" bestFit="1" customWidth="1"/>
  </cols>
  <sheetData>
    <row r="1" spans="1:23" s="1" customFormat="1" ht="39.75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" customFormat="1" ht="33.950000000000003" customHeight="1" x14ac:dyDescent="0.2">
      <c r="A2" s="14" t="s">
        <v>9</v>
      </c>
      <c r="B2" s="15" t="s">
        <v>136</v>
      </c>
      <c r="C2" s="16" t="s">
        <v>41</v>
      </c>
      <c r="D2" s="16" t="s">
        <v>94</v>
      </c>
      <c r="E2" s="28" t="s">
        <v>92</v>
      </c>
      <c r="F2" s="15" t="s">
        <v>42</v>
      </c>
      <c r="G2" s="15" t="s">
        <v>43</v>
      </c>
      <c r="H2" s="15" t="s">
        <v>92</v>
      </c>
      <c r="I2" s="17">
        <f>7/7</f>
        <v>1</v>
      </c>
      <c r="J2" s="2"/>
      <c r="K2" s="9"/>
      <c r="L2" s="10"/>
      <c r="M2" s="10"/>
      <c r="N2" s="11"/>
      <c r="O2" s="11"/>
      <c r="P2" s="11"/>
      <c r="Q2" s="9"/>
      <c r="R2" s="9"/>
      <c r="S2" s="9"/>
      <c r="T2" s="9"/>
      <c r="U2" s="9"/>
      <c r="V2" s="9"/>
      <c r="W2" s="9"/>
    </row>
    <row r="3" spans="1:23" s="1" customFormat="1" ht="42.75" customHeight="1" x14ac:dyDescent="0.2">
      <c r="A3" s="18"/>
      <c r="B3" s="19"/>
      <c r="C3" s="19" t="s">
        <v>81</v>
      </c>
      <c r="D3" s="16" t="s">
        <v>62</v>
      </c>
      <c r="E3" s="20"/>
      <c r="F3" s="19"/>
      <c r="G3" s="19"/>
      <c r="H3" s="19"/>
      <c r="I3" s="21"/>
      <c r="J3" s="2"/>
      <c r="K3" s="9"/>
      <c r="L3" s="10"/>
      <c r="M3" s="10"/>
      <c r="N3" s="11"/>
      <c r="O3" s="11"/>
      <c r="P3" s="11"/>
      <c r="Q3" s="9"/>
      <c r="R3" s="9"/>
      <c r="S3" s="9"/>
      <c r="T3" s="9"/>
      <c r="U3" s="9"/>
      <c r="V3" s="9"/>
      <c r="W3" s="9"/>
    </row>
    <row r="4" spans="1:23" ht="32.450000000000003" customHeight="1" x14ac:dyDescent="0.2">
      <c r="A4" s="22" t="s">
        <v>10</v>
      </c>
      <c r="B4" s="16" t="s">
        <v>92</v>
      </c>
      <c r="C4" s="16" t="s">
        <v>58</v>
      </c>
      <c r="D4" s="16" t="s">
        <v>82</v>
      </c>
      <c r="E4" s="23" t="s">
        <v>46</v>
      </c>
      <c r="F4" s="41"/>
      <c r="G4" s="16" t="s">
        <v>47</v>
      </c>
      <c r="H4" s="16" t="s">
        <v>48</v>
      </c>
      <c r="I4" s="24">
        <f>6/7</f>
        <v>0.8571428571428571</v>
      </c>
      <c r="J4" s="2"/>
      <c r="K4" s="9"/>
      <c r="L4" s="10"/>
      <c r="M4" s="10"/>
      <c r="N4" s="11"/>
      <c r="O4" s="11"/>
      <c r="P4" s="11"/>
      <c r="Q4" s="2"/>
      <c r="R4" s="2"/>
      <c r="S4" s="2"/>
      <c r="T4" s="2"/>
      <c r="U4" s="2"/>
      <c r="V4" s="2"/>
      <c r="W4" s="2"/>
    </row>
    <row r="5" spans="1:23" ht="34.5" customHeight="1" x14ac:dyDescent="0.2">
      <c r="A5" s="22" t="s">
        <v>11</v>
      </c>
      <c r="B5" s="16" t="s">
        <v>82</v>
      </c>
      <c r="C5" s="16" t="s">
        <v>48</v>
      </c>
      <c r="D5" s="16" t="s">
        <v>82</v>
      </c>
      <c r="E5" s="25" t="s">
        <v>137</v>
      </c>
      <c r="F5" s="26"/>
      <c r="G5" s="16" t="s">
        <v>42</v>
      </c>
      <c r="H5" s="16" t="s">
        <v>69</v>
      </c>
      <c r="I5" s="24">
        <f>7/7</f>
        <v>1</v>
      </c>
      <c r="J5" s="2"/>
      <c r="K5" s="9"/>
      <c r="L5" s="10"/>
      <c r="M5" s="10"/>
      <c r="N5" s="11"/>
      <c r="O5" s="11"/>
      <c r="P5" s="11"/>
      <c r="Q5" s="2"/>
      <c r="R5" s="2"/>
      <c r="S5" s="2"/>
      <c r="T5" s="2"/>
      <c r="U5" s="2"/>
      <c r="V5" s="2"/>
      <c r="W5" s="2"/>
    </row>
    <row r="6" spans="1:23" ht="40.5" customHeight="1" x14ac:dyDescent="0.2">
      <c r="A6" s="27" t="s">
        <v>12</v>
      </c>
      <c r="B6" s="15" t="s">
        <v>99</v>
      </c>
      <c r="C6" s="15" t="s">
        <v>95</v>
      </c>
      <c r="D6" s="16" t="s">
        <v>100</v>
      </c>
      <c r="E6" s="28" t="s">
        <v>70</v>
      </c>
      <c r="F6" s="29" t="s">
        <v>102</v>
      </c>
      <c r="G6" s="15" t="s">
        <v>43</v>
      </c>
      <c r="H6" s="15" t="s">
        <v>138</v>
      </c>
      <c r="I6" s="17">
        <f>5/7</f>
        <v>0.7142857142857143</v>
      </c>
      <c r="J6" s="2"/>
      <c r="K6" s="9"/>
      <c r="L6" s="10"/>
      <c r="M6" s="10"/>
      <c r="N6" s="11"/>
      <c r="O6" s="11"/>
      <c r="P6" s="11"/>
      <c r="Q6" s="2"/>
      <c r="R6" s="2"/>
      <c r="S6" s="2"/>
      <c r="T6" s="2"/>
      <c r="U6" s="2"/>
      <c r="V6" s="2"/>
      <c r="W6" s="2"/>
    </row>
    <row r="7" spans="1:23" ht="30.6" customHeight="1" x14ac:dyDescent="0.2">
      <c r="A7" s="30"/>
      <c r="B7" s="19"/>
      <c r="C7" s="19"/>
      <c r="D7" s="16" t="s">
        <v>63</v>
      </c>
      <c r="E7" s="68"/>
      <c r="F7" s="42"/>
      <c r="G7" s="19"/>
      <c r="H7" s="19"/>
      <c r="I7" s="21"/>
      <c r="J7" s="2"/>
      <c r="K7" s="9"/>
      <c r="L7" s="10"/>
      <c r="M7" s="10"/>
      <c r="N7" s="11"/>
      <c r="O7" s="11"/>
      <c r="P7" s="11"/>
      <c r="Q7" s="2"/>
      <c r="R7" s="2"/>
      <c r="S7" s="2"/>
      <c r="T7" s="2"/>
      <c r="U7" s="2"/>
      <c r="V7" s="2"/>
      <c r="W7" s="2"/>
    </row>
    <row r="8" spans="1:23" ht="36" customHeight="1" x14ac:dyDescent="0.2">
      <c r="A8" s="27" t="s">
        <v>13</v>
      </c>
      <c r="B8" s="15" t="s">
        <v>49</v>
      </c>
      <c r="C8" s="31" t="s">
        <v>104</v>
      </c>
      <c r="D8" s="32" t="s">
        <v>84</v>
      </c>
      <c r="E8" s="33" t="s">
        <v>72</v>
      </c>
      <c r="F8" s="51"/>
      <c r="G8" s="34" t="s">
        <v>83</v>
      </c>
      <c r="H8" s="15" t="s">
        <v>41</v>
      </c>
      <c r="I8" s="17">
        <f>6/7</f>
        <v>0.8571428571428571</v>
      </c>
      <c r="J8" s="2"/>
      <c r="K8" s="9"/>
      <c r="L8" s="10"/>
      <c r="M8" s="10"/>
      <c r="N8" s="11"/>
      <c r="O8" s="11"/>
      <c r="P8" s="11"/>
    </row>
    <row r="9" spans="1:23" ht="33.950000000000003" customHeight="1" x14ac:dyDescent="0.2">
      <c r="A9" s="30"/>
      <c r="B9" s="19"/>
      <c r="C9" s="19"/>
      <c r="D9" s="32" t="s">
        <v>64</v>
      </c>
      <c r="E9" s="35"/>
      <c r="F9" s="69"/>
      <c r="G9" s="36"/>
      <c r="H9" s="19"/>
      <c r="I9" s="21"/>
      <c r="J9" s="2"/>
      <c r="K9" s="9"/>
      <c r="L9" s="10"/>
      <c r="M9" s="10"/>
      <c r="N9" s="11"/>
      <c r="O9" s="11"/>
      <c r="P9" s="11"/>
    </row>
    <row r="10" spans="1:23" ht="32.1" customHeight="1" x14ac:dyDescent="0.2">
      <c r="A10" s="22" t="s">
        <v>14</v>
      </c>
      <c r="B10" s="16" t="s">
        <v>42</v>
      </c>
      <c r="C10" s="37" t="s">
        <v>55</v>
      </c>
      <c r="D10" s="16" t="s">
        <v>86</v>
      </c>
      <c r="E10" s="38" t="s">
        <v>55</v>
      </c>
      <c r="F10" s="39" t="s">
        <v>106</v>
      </c>
      <c r="G10" s="16" t="s">
        <v>51</v>
      </c>
      <c r="H10" s="16" t="s">
        <v>48</v>
      </c>
      <c r="I10" s="24">
        <f>6/7</f>
        <v>0.8571428571428571</v>
      </c>
      <c r="J10" s="2"/>
      <c r="K10" s="9"/>
      <c r="L10" s="10"/>
      <c r="M10" s="10"/>
      <c r="N10" s="11"/>
      <c r="O10" s="11"/>
      <c r="P10" s="11"/>
    </row>
    <row r="11" spans="1:23" ht="38.450000000000003" customHeight="1" x14ac:dyDescent="0.2">
      <c r="A11" s="14" t="s">
        <v>15</v>
      </c>
      <c r="B11" s="15" t="s">
        <v>92</v>
      </c>
      <c r="C11" s="16" t="s">
        <v>59</v>
      </c>
      <c r="D11" s="16" t="s">
        <v>84</v>
      </c>
      <c r="E11" s="28" t="s">
        <v>73</v>
      </c>
      <c r="F11" s="15" t="s">
        <v>139</v>
      </c>
      <c r="G11" s="15" t="s">
        <v>41</v>
      </c>
      <c r="H11" s="15" t="s">
        <v>92</v>
      </c>
      <c r="I11" s="17">
        <f>7/7</f>
        <v>1</v>
      </c>
      <c r="J11" s="2"/>
      <c r="K11" s="9"/>
      <c r="L11" s="10"/>
      <c r="M11" s="10"/>
      <c r="N11" s="11"/>
      <c r="O11" s="11"/>
      <c r="P11" s="11"/>
    </row>
    <row r="12" spans="1:23" ht="51" x14ac:dyDescent="0.2">
      <c r="A12" s="18"/>
      <c r="B12" s="19"/>
      <c r="C12" s="16" t="s">
        <v>60</v>
      </c>
      <c r="D12" s="16" t="s">
        <v>97</v>
      </c>
      <c r="E12" s="20"/>
      <c r="F12" s="19"/>
      <c r="G12" s="19"/>
      <c r="H12" s="19"/>
      <c r="I12" s="21"/>
      <c r="J12" s="2"/>
      <c r="K12" s="9"/>
      <c r="L12" s="10"/>
      <c r="M12" s="10"/>
      <c r="N12" s="11"/>
      <c r="O12" s="11"/>
      <c r="P12" s="11"/>
    </row>
    <row r="13" spans="1:23" ht="32.1" customHeight="1" x14ac:dyDescent="0.2">
      <c r="A13" s="22" t="s">
        <v>16</v>
      </c>
      <c r="B13" s="16" t="s">
        <v>42</v>
      </c>
      <c r="C13" s="16" t="s">
        <v>96</v>
      </c>
      <c r="D13" s="16" t="s">
        <v>82</v>
      </c>
      <c r="E13" s="38" t="s">
        <v>109</v>
      </c>
      <c r="F13" s="16" t="s">
        <v>75</v>
      </c>
      <c r="G13" s="16" t="s">
        <v>48</v>
      </c>
      <c r="H13" s="16" t="s">
        <v>47</v>
      </c>
      <c r="I13" s="24">
        <f>6/7</f>
        <v>0.8571428571428571</v>
      </c>
      <c r="J13" s="2"/>
      <c r="K13" s="9"/>
      <c r="L13" s="10"/>
      <c r="M13" s="10"/>
      <c r="N13" s="11"/>
      <c r="O13" s="11"/>
      <c r="P13" s="11"/>
    </row>
    <row r="14" spans="1:23" s="3" customFormat="1" ht="27" x14ac:dyDescent="0.2">
      <c r="A14" s="22" t="s">
        <v>17</v>
      </c>
      <c r="B14" s="16" t="s">
        <v>111</v>
      </c>
      <c r="C14" s="16" t="s">
        <v>56</v>
      </c>
      <c r="D14" s="16" t="s">
        <v>87</v>
      </c>
      <c r="E14" s="40" t="s">
        <v>74</v>
      </c>
      <c r="F14" s="16" t="s">
        <v>113</v>
      </c>
      <c r="G14" s="16" t="s">
        <v>71</v>
      </c>
      <c r="H14" s="16" t="s">
        <v>92</v>
      </c>
      <c r="I14" s="24">
        <f>7/7</f>
        <v>1</v>
      </c>
      <c r="J14" s="9"/>
      <c r="K14" s="9"/>
      <c r="L14" s="10"/>
      <c r="N14" s="11"/>
      <c r="O14" s="11"/>
      <c r="P14" s="11"/>
    </row>
    <row r="15" spans="1:23" ht="27" x14ac:dyDescent="0.2">
      <c r="A15" s="22" t="s">
        <v>18</v>
      </c>
      <c r="B15" s="16" t="s">
        <v>50</v>
      </c>
      <c r="C15" s="16" t="s">
        <v>45</v>
      </c>
      <c r="D15" s="16" t="s">
        <v>42</v>
      </c>
      <c r="E15" s="40" t="s">
        <v>116</v>
      </c>
      <c r="F15" s="16" t="s">
        <v>50</v>
      </c>
      <c r="G15" s="16" t="s">
        <v>54</v>
      </c>
      <c r="H15" s="16" t="s">
        <v>41</v>
      </c>
      <c r="I15" s="24">
        <f>7/7</f>
        <v>1</v>
      </c>
      <c r="J15" s="2"/>
      <c r="K15" s="9"/>
      <c r="L15" s="10"/>
      <c r="N15" s="11"/>
      <c r="O15" s="11"/>
      <c r="P15" s="11"/>
    </row>
    <row r="16" spans="1:23" ht="27" x14ac:dyDescent="0.2">
      <c r="A16" s="22" t="s">
        <v>19</v>
      </c>
      <c r="B16" s="16" t="s">
        <v>117</v>
      </c>
      <c r="C16" s="16" t="s">
        <v>92</v>
      </c>
      <c r="D16" s="16" t="s">
        <v>85</v>
      </c>
      <c r="E16" s="23" t="s">
        <v>76</v>
      </c>
      <c r="F16" s="41"/>
      <c r="G16" s="16" t="s">
        <v>41</v>
      </c>
      <c r="H16" s="16" t="s">
        <v>137</v>
      </c>
      <c r="I16" s="24">
        <f>7/7</f>
        <v>1</v>
      </c>
      <c r="K16" s="9"/>
    </row>
    <row r="17" spans="1:12" ht="32.450000000000003" customHeight="1" x14ac:dyDescent="0.2">
      <c r="A17" s="14" t="s">
        <v>20</v>
      </c>
      <c r="B17" s="15" t="s">
        <v>48</v>
      </c>
      <c r="C17" s="16" t="s">
        <v>119</v>
      </c>
      <c r="D17" s="15" t="s">
        <v>65</v>
      </c>
      <c r="E17" s="28" t="s">
        <v>76</v>
      </c>
      <c r="F17" s="15" t="s">
        <v>77</v>
      </c>
      <c r="G17" s="15" t="s">
        <v>74</v>
      </c>
      <c r="H17" s="15" t="s">
        <v>74</v>
      </c>
      <c r="I17" s="17">
        <f>7/7</f>
        <v>1</v>
      </c>
      <c r="K17" s="9"/>
    </row>
    <row r="18" spans="1:12" ht="51" x14ac:dyDescent="0.2">
      <c r="A18" s="18"/>
      <c r="B18" s="19"/>
      <c r="C18" s="19" t="s">
        <v>61</v>
      </c>
      <c r="D18" s="19"/>
      <c r="E18" s="20"/>
      <c r="F18" s="42"/>
      <c r="G18" s="19"/>
      <c r="H18" s="19"/>
      <c r="I18" s="21"/>
      <c r="K18" s="9"/>
    </row>
    <row r="19" spans="1:12" s="3" customFormat="1" ht="38.450000000000003" customHeight="1" x14ac:dyDescent="0.2">
      <c r="A19" s="22" t="s">
        <v>21</v>
      </c>
      <c r="B19" s="16" t="s">
        <v>86</v>
      </c>
      <c r="C19" s="16" t="s">
        <v>82</v>
      </c>
      <c r="D19" s="16" t="s">
        <v>52</v>
      </c>
      <c r="E19" s="43" t="s">
        <v>49</v>
      </c>
      <c r="F19" s="44"/>
      <c r="G19" s="16" t="s">
        <v>78</v>
      </c>
      <c r="H19" s="16" t="s">
        <v>82</v>
      </c>
      <c r="I19" s="24">
        <f>7/7</f>
        <v>1</v>
      </c>
    </row>
    <row r="20" spans="1:12" s="3" customFormat="1" ht="33.6" customHeight="1" x14ac:dyDescent="0.2">
      <c r="A20" s="22" t="s">
        <v>22</v>
      </c>
      <c r="B20" s="16" t="s">
        <v>51</v>
      </c>
      <c r="C20" s="16" t="s">
        <v>92</v>
      </c>
      <c r="D20" s="16" t="s">
        <v>43</v>
      </c>
      <c r="E20" s="38" t="s">
        <v>76</v>
      </c>
      <c r="F20" s="19" t="s">
        <v>75</v>
      </c>
      <c r="G20" s="16" t="s">
        <v>50</v>
      </c>
      <c r="H20" s="16" t="s">
        <v>82</v>
      </c>
      <c r="I20" s="24">
        <f>7/7</f>
        <v>1</v>
      </c>
    </row>
    <row r="21" spans="1:12" ht="38.450000000000003" customHeight="1" x14ac:dyDescent="0.2">
      <c r="A21" s="22" t="s">
        <v>23</v>
      </c>
      <c r="B21" s="16" t="s">
        <v>42</v>
      </c>
      <c r="C21" s="16" t="s">
        <v>140</v>
      </c>
      <c r="D21" s="16" t="s">
        <v>57</v>
      </c>
      <c r="E21" s="38"/>
      <c r="F21" s="16" t="s">
        <v>121</v>
      </c>
      <c r="G21" s="16" t="s">
        <v>41</v>
      </c>
      <c r="H21" s="45" t="s">
        <v>44</v>
      </c>
      <c r="I21" s="24">
        <f>5/7</f>
        <v>0.7142857142857143</v>
      </c>
    </row>
    <row r="22" spans="1:12" s="3" customFormat="1" ht="35.1" customHeight="1" x14ac:dyDescent="0.2">
      <c r="A22" s="14" t="s">
        <v>24</v>
      </c>
      <c r="B22" s="15" t="s">
        <v>52</v>
      </c>
      <c r="C22" s="31" t="s">
        <v>141</v>
      </c>
      <c r="D22" s="16" t="s">
        <v>93</v>
      </c>
      <c r="E22" s="28" t="s">
        <v>72</v>
      </c>
      <c r="F22" s="15" t="s">
        <v>124</v>
      </c>
      <c r="G22" s="15" t="s">
        <v>43</v>
      </c>
      <c r="H22" s="15" t="s">
        <v>43</v>
      </c>
      <c r="I22" s="17">
        <f>6/7</f>
        <v>0.8571428571428571</v>
      </c>
    </row>
    <row r="23" spans="1:12" ht="33.6" customHeight="1" x14ac:dyDescent="0.2">
      <c r="A23" s="18"/>
      <c r="B23" s="19"/>
      <c r="C23" s="16"/>
      <c r="D23" s="16" t="s">
        <v>88</v>
      </c>
      <c r="E23" s="20"/>
      <c r="F23" s="19"/>
      <c r="G23" s="19"/>
      <c r="H23" s="19"/>
      <c r="I23" s="21"/>
    </row>
    <row r="24" spans="1:12" ht="35.25" customHeight="1" x14ac:dyDescent="0.2">
      <c r="A24" s="14" t="s">
        <v>25</v>
      </c>
      <c r="B24" s="15" t="s">
        <v>80</v>
      </c>
      <c r="C24" s="16" t="s">
        <v>125</v>
      </c>
      <c r="D24" s="16" t="s">
        <v>66</v>
      </c>
      <c r="E24" s="33" t="s">
        <v>65</v>
      </c>
      <c r="F24" s="46"/>
      <c r="G24" s="15" t="s">
        <v>85</v>
      </c>
      <c r="H24" s="15" t="s">
        <v>72</v>
      </c>
      <c r="I24" s="17">
        <f>7/7</f>
        <v>1</v>
      </c>
    </row>
    <row r="25" spans="1:12" ht="36.75" customHeight="1" x14ac:dyDescent="0.2">
      <c r="A25" s="47"/>
      <c r="B25" s="42"/>
      <c r="C25" s="16" t="s">
        <v>142</v>
      </c>
      <c r="D25" s="15" t="s">
        <v>88</v>
      </c>
      <c r="E25" s="48"/>
      <c r="F25" s="49"/>
      <c r="G25" s="42"/>
      <c r="H25" s="42"/>
      <c r="I25" s="50"/>
    </row>
    <row r="26" spans="1:12" ht="42.75" customHeight="1" x14ac:dyDescent="0.2">
      <c r="A26" s="47"/>
      <c r="B26" s="42"/>
      <c r="C26" s="16" t="s">
        <v>126</v>
      </c>
      <c r="D26" s="70"/>
      <c r="E26" s="48"/>
      <c r="F26" s="49"/>
      <c r="G26" s="42"/>
      <c r="H26" s="42"/>
      <c r="I26" s="50"/>
    </row>
    <row r="27" spans="1:12" ht="30.6" customHeight="1" x14ac:dyDescent="0.2">
      <c r="A27" s="22" t="s">
        <v>26</v>
      </c>
      <c r="B27" s="16" t="s">
        <v>53</v>
      </c>
      <c r="C27" s="16" t="s">
        <v>48</v>
      </c>
      <c r="D27" s="16" t="s">
        <v>92</v>
      </c>
      <c r="E27" s="38"/>
      <c r="F27" s="16" t="s">
        <v>27</v>
      </c>
      <c r="G27" s="16" t="s">
        <v>79</v>
      </c>
      <c r="H27" s="71" t="s">
        <v>128</v>
      </c>
      <c r="I27" s="24">
        <f>4/7</f>
        <v>0.5714285714285714</v>
      </c>
      <c r="L27" s="8"/>
    </row>
    <row r="28" spans="1:12" ht="36.6" customHeight="1" x14ac:dyDescent="0.2">
      <c r="A28" s="14" t="s">
        <v>28</v>
      </c>
      <c r="B28" s="15" t="s">
        <v>54</v>
      </c>
      <c r="C28" s="15" t="s">
        <v>57</v>
      </c>
      <c r="D28" s="16" t="s">
        <v>57</v>
      </c>
      <c r="E28" s="33" t="s">
        <v>48</v>
      </c>
      <c r="F28" s="51"/>
      <c r="G28" s="15" t="s">
        <v>51</v>
      </c>
      <c r="H28" s="15" t="s">
        <v>82</v>
      </c>
      <c r="I28" s="17">
        <f>7/7</f>
        <v>1</v>
      </c>
    </row>
    <row r="29" spans="1:12" ht="33.6" customHeight="1" x14ac:dyDescent="0.2">
      <c r="A29" s="47"/>
      <c r="B29" s="42"/>
      <c r="C29" s="42"/>
      <c r="D29" s="16" t="s">
        <v>93</v>
      </c>
      <c r="E29" s="48"/>
      <c r="F29" s="52"/>
      <c r="G29" s="42"/>
      <c r="H29" s="42"/>
      <c r="I29" s="50"/>
    </row>
    <row r="30" spans="1:12" s="3" customFormat="1" ht="32.450000000000003" customHeight="1" x14ac:dyDescent="0.2">
      <c r="A30" s="14" t="s">
        <v>29</v>
      </c>
      <c r="B30" s="15" t="s">
        <v>82</v>
      </c>
      <c r="C30" s="15" t="s">
        <v>92</v>
      </c>
      <c r="D30" s="16" t="s">
        <v>93</v>
      </c>
      <c r="E30" s="53" t="s">
        <v>108</v>
      </c>
      <c r="F30" s="15" t="s">
        <v>30</v>
      </c>
      <c r="G30" s="15" t="s">
        <v>72</v>
      </c>
      <c r="H30" s="15" t="s">
        <v>41</v>
      </c>
      <c r="I30" s="17">
        <f>5/7</f>
        <v>0.7142857142857143</v>
      </c>
    </row>
    <row r="31" spans="1:12" ht="35.25" customHeight="1" x14ac:dyDescent="0.2">
      <c r="A31" s="18"/>
      <c r="B31" s="19"/>
      <c r="C31" s="19"/>
      <c r="D31" s="16" t="s">
        <v>67</v>
      </c>
      <c r="E31" s="20"/>
      <c r="F31" s="19"/>
      <c r="G31" s="19"/>
      <c r="H31" s="19"/>
      <c r="I31" s="21"/>
    </row>
    <row r="32" spans="1:12" s="5" customFormat="1" ht="25.5" x14ac:dyDescent="0.2">
      <c r="A32" s="54" t="s">
        <v>31</v>
      </c>
      <c r="B32" s="15" t="s">
        <v>48</v>
      </c>
      <c r="C32" s="15"/>
      <c r="D32" s="16" t="s">
        <v>93</v>
      </c>
      <c r="E32" s="33" t="s">
        <v>131</v>
      </c>
      <c r="F32" s="51"/>
      <c r="G32" s="15" t="s">
        <v>47</v>
      </c>
      <c r="H32" s="15" t="s">
        <v>42</v>
      </c>
      <c r="I32" s="17">
        <f>4/7</f>
        <v>0.5714285714285714</v>
      </c>
    </row>
    <row r="33" spans="1:9" s="5" customFormat="1" ht="30.6" customHeight="1" x14ac:dyDescent="0.2">
      <c r="A33" s="55"/>
      <c r="B33" s="72"/>
      <c r="C33" s="72"/>
      <c r="D33" s="56" t="s">
        <v>68</v>
      </c>
      <c r="E33" s="73"/>
      <c r="F33" s="74"/>
      <c r="G33" s="72"/>
      <c r="H33" s="72"/>
      <c r="I33" s="72"/>
    </row>
    <row r="34" spans="1:9" x14ac:dyDescent="0.2">
      <c r="A34" s="57"/>
      <c r="B34" s="58"/>
      <c r="C34" s="58"/>
      <c r="D34" s="58"/>
      <c r="E34" s="58"/>
      <c r="F34" s="58"/>
      <c r="G34" s="58"/>
      <c r="H34" s="58"/>
      <c r="I34" s="59" t="s">
        <v>32</v>
      </c>
    </row>
    <row r="35" spans="1:9" ht="16.5" customHeight="1" x14ac:dyDescent="0.2">
      <c r="A35" s="54" t="s">
        <v>33</v>
      </c>
      <c r="B35" s="60">
        <v>21</v>
      </c>
      <c r="C35" s="60">
        <v>18</v>
      </c>
      <c r="D35" s="60">
        <v>21</v>
      </c>
      <c r="E35" s="13">
        <v>16</v>
      </c>
      <c r="F35" s="13">
        <v>14</v>
      </c>
      <c r="G35" s="60">
        <v>21</v>
      </c>
      <c r="H35" s="60">
        <v>19</v>
      </c>
      <c r="I35" s="13">
        <f>SUM(B35:H35)</f>
        <v>130</v>
      </c>
    </row>
    <row r="36" spans="1:9" x14ac:dyDescent="0.2">
      <c r="A36" s="61" t="s">
        <v>34</v>
      </c>
      <c r="B36" s="62">
        <f t="shared" ref="B36:H36" si="0">B35/21</f>
        <v>1</v>
      </c>
      <c r="C36" s="62">
        <f t="shared" si="0"/>
        <v>0.8571428571428571</v>
      </c>
      <c r="D36" s="62">
        <f t="shared" si="0"/>
        <v>1</v>
      </c>
      <c r="E36" s="62">
        <f t="shared" si="0"/>
        <v>0.76190476190476186</v>
      </c>
      <c r="F36" s="62">
        <f t="shared" si="0"/>
        <v>0.66666666666666663</v>
      </c>
      <c r="G36" s="62">
        <f t="shared" si="0"/>
        <v>1</v>
      </c>
      <c r="H36" s="62">
        <f t="shared" si="0"/>
        <v>0.90476190476190477</v>
      </c>
      <c r="I36" s="62">
        <f>I35/(7*21)</f>
        <v>0.88435374149659862</v>
      </c>
    </row>
    <row r="37" spans="1:9" ht="25.5" x14ac:dyDescent="0.2">
      <c r="A37" s="54" t="s">
        <v>89</v>
      </c>
      <c r="B37" s="60">
        <v>0</v>
      </c>
      <c r="C37" s="60">
        <v>3</v>
      </c>
      <c r="D37" s="60">
        <v>5</v>
      </c>
      <c r="E37" s="13">
        <v>1</v>
      </c>
      <c r="F37" s="13">
        <v>0</v>
      </c>
      <c r="G37" s="60">
        <v>0</v>
      </c>
      <c r="H37" s="60">
        <v>0</v>
      </c>
      <c r="I37" s="60">
        <f>SUM(B37:H37)</f>
        <v>9</v>
      </c>
    </row>
    <row r="38" spans="1:9" x14ac:dyDescent="0.2">
      <c r="A38" s="63"/>
      <c r="B38" s="64"/>
      <c r="C38" s="64"/>
      <c r="D38" s="64"/>
      <c r="E38" s="67">
        <v>1</v>
      </c>
      <c r="F38" s="65"/>
      <c r="G38" s="64"/>
      <c r="H38" s="64"/>
      <c r="I38" s="64"/>
    </row>
    <row r="39" spans="1:9" ht="25.5" x14ac:dyDescent="0.2">
      <c r="A39" s="54" t="s">
        <v>90</v>
      </c>
      <c r="B39" s="60">
        <v>0</v>
      </c>
      <c r="C39" s="60">
        <v>2</v>
      </c>
      <c r="D39" s="60">
        <v>0</v>
      </c>
      <c r="E39" s="13">
        <v>0</v>
      </c>
      <c r="F39" s="13">
        <v>0</v>
      </c>
      <c r="G39" s="60">
        <v>0</v>
      </c>
      <c r="H39" s="60">
        <v>0</v>
      </c>
      <c r="I39" s="60">
        <f>B39+C39+D39+E40+G39+H39+E39+F39</f>
        <v>2</v>
      </c>
    </row>
    <row r="40" spans="1:9" x14ac:dyDescent="0.2">
      <c r="A40" s="66"/>
      <c r="B40" s="75"/>
      <c r="C40" s="75"/>
      <c r="D40" s="75"/>
      <c r="E40" s="67">
        <v>0</v>
      </c>
      <c r="F40" s="76"/>
      <c r="G40" s="75"/>
      <c r="H40" s="75"/>
      <c r="I40" s="75"/>
    </row>
    <row r="42" spans="1:9" x14ac:dyDescent="0.2">
      <c r="D42" s="7"/>
    </row>
    <row r="43" spans="1:9" x14ac:dyDescent="0.2">
      <c r="D43" s="7"/>
    </row>
    <row r="44" spans="1:9" x14ac:dyDescent="0.2">
      <c r="D44" s="7"/>
    </row>
    <row r="45" spans="1:9" x14ac:dyDescent="0.2">
      <c r="D45" s="7"/>
    </row>
  </sheetData>
  <mergeCells count="2">
    <mergeCell ref="E9:F9"/>
    <mergeCell ref="E5:F5"/>
  </mergeCells>
  <phoneticPr fontId="0" type="noConversion"/>
  <pageMargins left="0.43307086614173229" right="0.19685039370078741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tabSelected="1" view="pageBreakPreview" topLeftCell="B11" zoomScaleNormal="100" zoomScaleSheetLayoutView="100" workbookViewId="0">
      <selection activeCell="B15" sqref="B15"/>
    </sheetView>
  </sheetViews>
  <sheetFormatPr defaultRowHeight="12.75" x14ac:dyDescent="0.2"/>
  <cols>
    <col min="1" max="1" width="6.7109375" customWidth="1"/>
    <col min="2" max="2" width="167.7109375" style="7" customWidth="1"/>
  </cols>
  <sheetData>
    <row r="1" spans="1:2" ht="20.100000000000001" customHeight="1" x14ac:dyDescent="0.2">
      <c r="A1" t="s">
        <v>35</v>
      </c>
      <c r="B1" s="6" t="s">
        <v>91</v>
      </c>
    </row>
    <row r="2" spans="1:2" ht="20.100000000000001" customHeight="1" x14ac:dyDescent="0.2">
      <c r="A2" t="s">
        <v>36</v>
      </c>
      <c r="B2" s="6" t="s">
        <v>37</v>
      </c>
    </row>
    <row r="3" spans="1:2" ht="20.100000000000001" customHeight="1" x14ac:dyDescent="0.2">
      <c r="A3" s="3" t="s">
        <v>38</v>
      </c>
      <c r="B3" s="6" t="s">
        <v>39</v>
      </c>
    </row>
    <row r="4" spans="1:2" ht="20.100000000000001" customHeight="1" x14ac:dyDescent="0.2">
      <c r="B4" s="6" t="s">
        <v>40</v>
      </c>
    </row>
    <row r="5" spans="1:2" ht="16.5" customHeight="1" x14ac:dyDescent="0.2">
      <c r="B5" s="7" t="s">
        <v>132</v>
      </c>
    </row>
    <row r="6" spans="1:2" ht="45.75" customHeight="1" x14ac:dyDescent="0.2">
      <c r="B6" s="6" t="s">
        <v>98</v>
      </c>
    </row>
    <row r="7" spans="1:2" ht="20.25" customHeight="1" x14ac:dyDescent="0.2">
      <c r="B7" s="6" t="s">
        <v>101</v>
      </c>
    </row>
    <row r="8" spans="1:2" ht="29.1" customHeight="1" x14ac:dyDescent="0.2">
      <c r="B8" s="6" t="s">
        <v>103</v>
      </c>
    </row>
    <row r="9" spans="1:2" ht="35.450000000000003" customHeight="1" x14ac:dyDescent="0.2">
      <c r="B9" s="6" t="s">
        <v>133</v>
      </c>
    </row>
    <row r="10" spans="1:2" ht="41.25" customHeight="1" x14ac:dyDescent="0.2">
      <c r="B10" s="6" t="s">
        <v>105</v>
      </c>
    </row>
    <row r="11" spans="1:2" ht="30" customHeight="1" x14ac:dyDescent="0.2">
      <c r="B11" s="6" t="s">
        <v>107</v>
      </c>
    </row>
    <row r="12" spans="1:2" ht="18.600000000000001" customHeight="1" x14ac:dyDescent="0.2">
      <c r="A12" s="8"/>
      <c r="B12" s="7" t="s">
        <v>134</v>
      </c>
    </row>
    <row r="13" spans="1:2" ht="17.100000000000001" customHeight="1" x14ac:dyDescent="0.2">
      <c r="A13" s="8"/>
      <c r="B13" s="6" t="s">
        <v>110</v>
      </c>
    </row>
    <row r="14" spans="1:2" ht="34.5" customHeight="1" x14ac:dyDescent="0.2">
      <c r="B14" s="6" t="s">
        <v>112</v>
      </c>
    </row>
    <row r="15" spans="1:2" ht="20.100000000000001" customHeight="1" x14ac:dyDescent="0.2">
      <c r="B15" s="6" t="s">
        <v>114</v>
      </c>
    </row>
    <row r="16" spans="1:2" ht="20.100000000000001" customHeight="1" x14ac:dyDescent="0.2">
      <c r="B16" s="6" t="s">
        <v>115</v>
      </c>
    </row>
    <row r="17" spans="1:2" ht="20.100000000000001" customHeight="1" x14ac:dyDescent="0.2">
      <c r="B17" s="6" t="s">
        <v>118</v>
      </c>
    </row>
    <row r="18" spans="1:2" ht="30" customHeight="1" x14ac:dyDescent="0.2">
      <c r="B18" s="6" t="s">
        <v>120</v>
      </c>
    </row>
    <row r="19" spans="1:2" ht="20.100000000000001" customHeight="1" x14ac:dyDescent="0.2">
      <c r="B19" s="6" t="s">
        <v>122</v>
      </c>
    </row>
    <row r="20" spans="1:2" ht="27.75" customHeight="1" x14ac:dyDescent="0.2">
      <c r="B20" s="6" t="s">
        <v>123</v>
      </c>
    </row>
    <row r="21" spans="1:2" ht="48" customHeight="1" x14ac:dyDescent="0.2">
      <c r="B21" s="6" t="s">
        <v>127</v>
      </c>
    </row>
    <row r="22" spans="1:2" ht="28.5" customHeight="1" x14ac:dyDescent="0.2">
      <c r="A22" s="8"/>
      <c r="B22" s="6" t="s">
        <v>135</v>
      </c>
    </row>
    <row r="23" spans="1:2" ht="34.5" customHeight="1" x14ac:dyDescent="0.2">
      <c r="B23" s="6" t="s">
        <v>129</v>
      </c>
    </row>
    <row r="24" spans="1:2" ht="20.100000000000001" customHeight="1" x14ac:dyDescent="0.2">
      <c r="B24" s="6" t="s">
        <v>130</v>
      </c>
    </row>
  </sheetData>
  <pageMargins left="0.11811023622047245" right="0.11811023622047245" top="0.74803149606299213" bottom="0.35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1-Piani</vt:lpstr>
      <vt:lpstr>Metatadati</vt:lpstr>
      <vt:lpstr>Metatadati!Area_stampa</vt:lpstr>
    </vt:vector>
  </TitlesOfParts>
  <Manager/>
  <Company>APAT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antonio.caputo</dc:creator>
  <cp:keywords/>
  <dc:description/>
  <cp:lastModifiedBy>Giaime Francesca</cp:lastModifiedBy>
  <cp:revision/>
  <cp:lastPrinted>2023-08-25T10:45:35Z</cp:lastPrinted>
  <dcterms:created xsi:type="dcterms:W3CDTF">2007-10-04T10:23:53Z</dcterms:created>
  <dcterms:modified xsi:type="dcterms:W3CDTF">2025-06-06T13:10:42Z</dcterms:modified>
  <cp:category/>
  <cp:contentStatus/>
</cp:coreProperties>
</file>