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iangela_soraci_isprambiente_it/Documents/Desktop/DG_STAT/Indicatori/Industrie/Investimenti/ISPRA_ISTAT/Investimenti_Tabella_4/"/>
    </mc:Choice>
  </mc:AlternateContent>
  <xr:revisionPtr revIDLastSave="27" documentId="8_{F96D747B-8BDF-44AF-BF1E-5D25DBB4F865}" xr6:coauthVersionLast="47" xr6:coauthVersionMax="47" xr10:uidLastSave="{3D45A421-01EA-4DF9-B617-3FA1708FB8F7}"/>
  <bookViews>
    <workbookView xWindow="-120" yWindow="-120" windowWidth="29040" windowHeight="15720" xr2:uid="{00000000-000D-0000-FFFF-FFFF00000000}"/>
  </bookViews>
  <sheets>
    <sheet name="Tabella 4" sheetId="1" r:id="rId1"/>
    <sheet name="Metadat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3" i="1"/>
  <c r="J7" i="1"/>
  <c r="J6" i="1"/>
  <c r="J3" i="1"/>
  <c r="I4" i="1"/>
  <c r="I5" i="1"/>
  <c r="I6" i="1"/>
  <c r="I7" i="1"/>
  <c r="I3" i="1"/>
</calcChain>
</file>

<file path=xl/sharedStrings.xml><?xml version="1.0" encoding="utf-8"?>
<sst xmlns="http://schemas.openxmlformats.org/spreadsheetml/2006/main" count="44" uniqueCount="28">
  <si>
    <t>Attività economica NACE Rev.2</t>
  </si>
  <si>
    <t>2016</t>
  </si>
  <si>
    <t>2017</t>
  </si>
  <si>
    <t>2018</t>
  </si>
  <si>
    <t>2019</t>
  </si>
  <si>
    <t>2020</t>
  </si>
  <si>
    <t>2021</t>
  </si>
  <si>
    <t>Totale 2016_2021</t>
  </si>
  <si>
    <t>M€</t>
  </si>
  <si>
    <t>%</t>
  </si>
  <si>
    <t>fabbricazione di carta e di prodotti di carta</t>
  </si>
  <si>
    <t>fabbricazione di prodotti chimici</t>
  </si>
  <si>
    <t>nd</t>
  </si>
  <si>
    <t>na</t>
  </si>
  <si>
    <t>fabbricazione di altri prodotti della lavorazione di minerali non metalliferi</t>
  </si>
  <si>
    <t>attività metallurgiche</t>
  </si>
  <si>
    <t>fabbricazione di prodotti in metallo, inclusi macchinari e attrezzature</t>
  </si>
  <si>
    <t>Titolo</t>
  </si>
  <si>
    <t>Tabella 4: Investimenti per la protezione dell'ambiente, divisioni selezionate dell'industria manifatturiera</t>
  </si>
  <si>
    <t>Fonte</t>
  </si>
  <si>
    <t>Elaborazione ISPRA su dati ISTAT</t>
  </si>
  <si>
    <t>Nota</t>
  </si>
  <si>
    <t>Sono sommati gli investimenti fissi lordi in macchinari e accessori specifici per la protezione dell'ambiente (tecnologie end of pipe) e in attrezzature e impianti a tecnologia più pulita (tecnologie integrate). Viene presentato il totale di tutte le classi di spesa CEPA (1-9). Le valutazioni monetarie sono a prezzi correnti. Dall'industria in senso stretto sono escluse le divisioni 37, 38 e 39 della classificazione ATECO 2007. Con l'edizione di febbraio 2023, le serie sono state riviste in seguito alla introduzione di innovazioni e miglioramenti di metodi e fonti. Per effetto delle revisioni introdotte le nuove serie sono disponibili a partire dal 2016 e non sono confrontabili con le edizioni precedenti. Per le serie "fabbricazione di prodotti chimici" e "fabbricazione di prodotti della lavorazione di minerali non metalliferi" i dati disponibili si fermano al 2019 (Edizione febbraio 2022).</t>
  </si>
  <si>
    <t>Legenda</t>
  </si>
  <si>
    <t>nd "non disponibile"; na "non applicabile"</t>
  </si>
  <si>
    <t>2022</t>
  </si>
  <si>
    <t>Var. tend. 2021-2022</t>
  </si>
  <si>
    <t>Var. tend.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</si>
</sst>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0" fontId="3" fillId="2" borderId="0" xfId="0" applyFont="1" applyFill="1"/>
    <xf numFmtId="164" fontId="3" fillId="2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3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H7" sqref="H7"/>
    </sheetView>
  </sheetViews>
  <sheetFormatPr defaultColWidth="9.140625" defaultRowHeight="12.75" x14ac:dyDescent="0.2"/>
  <cols>
    <col min="1" max="1" width="40.7109375" style="10" customWidth="1"/>
    <col min="2" max="2" width="7.7109375" style="12" customWidth="1"/>
    <col min="3" max="8" width="7.7109375" style="10" customWidth="1"/>
    <col min="9" max="11" width="19.28515625" style="10" customWidth="1"/>
    <col min="12" max="16384" width="9.140625" style="10"/>
  </cols>
  <sheetData>
    <row r="1" spans="1:11" s="4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25</v>
      </c>
      <c r="I1" s="3" t="s">
        <v>7</v>
      </c>
      <c r="J1" s="3" t="s">
        <v>26</v>
      </c>
      <c r="K1" s="3" t="s">
        <v>27</v>
      </c>
    </row>
    <row r="2" spans="1:11" s="6" customFormat="1" x14ac:dyDescent="0.2">
      <c r="A2" s="1"/>
      <c r="B2" s="2" t="s">
        <v>8</v>
      </c>
      <c r="C2" s="2" t="s">
        <v>8</v>
      </c>
      <c r="D2" s="2" t="s">
        <v>8</v>
      </c>
      <c r="E2" s="2" t="s">
        <v>8</v>
      </c>
      <c r="F2" s="2" t="s">
        <v>8</v>
      </c>
      <c r="G2" s="2" t="s">
        <v>8</v>
      </c>
      <c r="H2" s="2" t="s">
        <v>8</v>
      </c>
      <c r="I2" s="2" t="s">
        <v>8</v>
      </c>
      <c r="J2" s="5" t="s">
        <v>9</v>
      </c>
      <c r="K2" s="5" t="s">
        <v>9</v>
      </c>
    </row>
    <row r="3" spans="1:11" x14ac:dyDescent="0.2">
      <c r="A3" s="7" t="s">
        <v>10</v>
      </c>
      <c r="B3" s="8">
        <v>20.7</v>
      </c>
      <c r="C3" s="8">
        <v>11.8</v>
      </c>
      <c r="D3" s="8">
        <v>13.1</v>
      </c>
      <c r="E3" s="8">
        <v>12.2</v>
      </c>
      <c r="F3" s="8">
        <v>10.6</v>
      </c>
      <c r="G3" s="8">
        <v>27.3</v>
      </c>
      <c r="H3" s="8">
        <v>15.5</v>
      </c>
      <c r="I3" s="8">
        <f>SUM(B3:H3)</f>
        <v>111.19999999999999</v>
      </c>
      <c r="J3" s="9">
        <f>(H3-G3)/G3</f>
        <v>-0.43223443223443225</v>
      </c>
      <c r="K3" s="9">
        <f>(H3-B3)/B3</f>
        <v>-0.25120772946859898</v>
      </c>
    </row>
    <row r="4" spans="1:11" x14ac:dyDescent="0.2">
      <c r="A4" s="7" t="s">
        <v>11</v>
      </c>
      <c r="B4" s="8">
        <v>72.348000000000013</v>
      </c>
      <c r="C4" s="8">
        <v>130.87299999999999</v>
      </c>
      <c r="D4" s="8">
        <v>139.41800000000001</v>
      </c>
      <c r="E4" s="8">
        <v>130.678</v>
      </c>
      <c r="F4" s="11" t="s">
        <v>12</v>
      </c>
      <c r="G4" s="11" t="s">
        <v>12</v>
      </c>
      <c r="H4" s="11" t="s">
        <v>12</v>
      </c>
      <c r="I4" s="8">
        <f t="shared" ref="I4:I7" si="0">SUM(B4:H4)</f>
        <v>473.31700000000001</v>
      </c>
      <c r="J4" s="9" t="s">
        <v>13</v>
      </c>
      <c r="K4" s="9" t="s">
        <v>13</v>
      </c>
    </row>
    <row r="5" spans="1:11" ht="25.5" x14ac:dyDescent="0.2">
      <c r="A5" s="7" t="s">
        <v>14</v>
      </c>
      <c r="B5" s="8">
        <v>34.908000000000001</v>
      </c>
      <c r="C5" s="8">
        <v>34.686</v>
      </c>
      <c r="D5" s="8">
        <v>42.991</v>
      </c>
      <c r="E5" s="8">
        <v>36.963999999999999</v>
      </c>
      <c r="F5" s="11" t="s">
        <v>12</v>
      </c>
      <c r="G5" s="11" t="s">
        <v>12</v>
      </c>
      <c r="H5" s="11" t="s">
        <v>12</v>
      </c>
      <c r="I5" s="8">
        <f t="shared" si="0"/>
        <v>149.54899999999998</v>
      </c>
      <c r="J5" s="9" t="s">
        <v>13</v>
      </c>
      <c r="K5" s="9" t="s">
        <v>13</v>
      </c>
    </row>
    <row r="6" spans="1:11" x14ac:dyDescent="0.2">
      <c r="A6" s="7" t="s">
        <v>15</v>
      </c>
      <c r="B6" s="8">
        <v>100.7</v>
      </c>
      <c r="C6" s="8">
        <v>38.700000000000003</v>
      </c>
      <c r="D6" s="8">
        <v>69.2</v>
      </c>
      <c r="E6" s="8">
        <v>71.3</v>
      </c>
      <c r="F6" s="8">
        <v>35</v>
      </c>
      <c r="G6" s="8">
        <v>78</v>
      </c>
      <c r="H6" s="8">
        <v>77.8</v>
      </c>
      <c r="I6" s="8">
        <f t="shared" si="0"/>
        <v>470.70000000000005</v>
      </c>
      <c r="J6" s="9">
        <f>(H6-G6)/G6</f>
        <v>-2.5641025641026005E-3</v>
      </c>
      <c r="K6" s="9">
        <f>(H6-B6)/B6</f>
        <v>-0.227408142999007</v>
      </c>
    </row>
    <row r="7" spans="1:11" ht="25.5" x14ac:dyDescent="0.2">
      <c r="A7" s="7" t="s">
        <v>16</v>
      </c>
      <c r="B7" s="8">
        <v>138.19999999999999</v>
      </c>
      <c r="C7" s="8">
        <v>147.5</v>
      </c>
      <c r="D7" s="8">
        <v>93.2</v>
      </c>
      <c r="E7" s="8">
        <v>69.2</v>
      </c>
      <c r="F7" s="8">
        <v>41.8</v>
      </c>
      <c r="G7" s="8">
        <v>88.2</v>
      </c>
      <c r="H7" s="8">
        <v>74.3</v>
      </c>
      <c r="I7" s="8">
        <f t="shared" si="0"/>
        <v>652.4</v>
      </c>
      <c r="J7" s="9">
        <f>(H7-G7)/G7</f>
        <v>-0.15759637188208622</v>
      </c>
      <c r="K7" s="9">
        <f>(H7-B7)/B7</f>
        <v>-0.4623733719247467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GridLines="0" workbookViewId="0">
      <selection activeCell="B4" sqref="B4"/>
    </sheetView>
  </sheetViews>
  <sheetFormatPr defaultColWidth="8.85546875" defaultRowHeight="12.75" x14ac:dyDescent="0.2"/>
  <cols>
    <col min="1" max="1" width="8.85546875" style="13"/>
    <col min="2" max="2" width="133.85546875" style="13" bestFit="1" customWidth="1"/>
    <col min="3" max="16384" width="8.85546875" style="13"/>
  </cols>
  <sheetData>
    <row r="1" spans="1:2" x14ac:dyDescent="0.2">
      <c r="A1" s="13" t="s">
        <v>17</v>
      </c>
      <c r="B1" s="13" t="s">
        <v>18</v>
      </c>
    </row>
    <row r="2" spans="1:2" x14ac:dyDescent="0.2">
      <c r="A2" s="13" t="s">
        <v>19</v>
      </c>
      <c r="B2" s="13" t="s">
        <v>20</v>
      </c>
    </row>
    <row r="3" spans="1:2" x14ac:dyDescent="0.2">
      <c r="A3" s="13" t="s">
        <v>21</v>
      </c>
      <c r="B3" s="13" t="s">
        <v>22</v>
      </c>
    </row>
    <row r="4" spans="1:2" x14ac:dyDescent="0.2">
      <c r="A4" s="13" t="s">
        <v>23</v>
      </c>
      <c r="B4" s="13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4</vt:lpstr>
      <vt:lpstr>Metadati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Nicolò</dc:creator>
  <cp:keywords/>
  <dc:description/>
  <cp:lastModifiedBy>Soraci Mariangela</cp:lastModifiedBy>
  <cp:revision/>
  <dcterms:created xsi:type="dcterms:W3CDTF">2024-06-26T16:44:01Z</dcterms:created>
  <dcterms:modified xsi:type="dcterms:W3CDTF">2025-05-23T13:27:21Z</dcterms:modified>
  <cp:category/>
  <cp:contentStatus/>
</cp:coreProperties>
</file>