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sprambiente-my.sharepoint.com/personal/mariangela_soraci_isprambiente_it/Documents/Desktop/DG_STAT/Indicatori/Industrie/Investimenti/ISPRA_ISTAT/Investimenti_Tabella_2/"/>
    </mc:Choice>
  </mc:AlternateContent>
  <xr:revisionPtr revIDLastSave="27" documentId="8_{20CFD8A7-D02F-48C8-A887-8FD319C842DB}" xr6:coauthVersionLast="47" xr6:coauthVersionMax="47" xr10:uidLastSave="{15EE2344-2E2F-4A6B-BB82-BE91F7BE8F87}"/>
  <bookViews>
    <workbookView xWindow="-120" yWindow="-120" windowWidth="29040" windowHeight="15720" xr2:uid="{00000000-000D-0000-FFFF-FFFF00000000}"/>
  </bookViews>
  <sheets>
    <sheet name="Tabella 2" sheetId="9" r:id="rId1"/>
    <sheet name="Metadati" sheetId="3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" i="9" l="1"/>
  <c r="K5" i="9"/>
  <c r="K6" i="9"/>
  <c r="K3" i="9"/>
  <c r="J4" i="9"/>
  <c r="J5" i="9"/>
  <c r="J6" i="9"/>
  <c r="J3" i="9"/>
  <c r="H7" i="9"/>
  <c r="K7" i="9" s="1"/>
  <c r="I4" i="9"/>
  <c r="I5" i="9"/>
  <c r="I6" i="9"/>
  <c r="G7" i="9"/>
  <c r="I3" i="9"/>
  <c r="C7" i="9"/>
  <c r="D7" i="9"/>
  <c r="E7" i="9"/>
  <c r="F7" i="9"/>
  <c r="B7" i="9"/>
  <c r="I7" i="9" l="1"/>
  <c r="J7" i="9"/>
</calcChain>
</file>

<file path=xl/sharedStrings.xml><?xml version="1.0" encoding="utf-8"?>
<sst xmlns="http://schemas.openxmlformats.org/spreadsheetml/2006/main" count="32" uniqueCount="24">
  <si>
    <t>Attività economica NACE Rev.2</t>
  </si>
  <si>
    <t>2016</t>
  </si>
  <si>
    <t>2017</t>
  </si>
  <si>
    <t>2018</t>
  </si>
  <si>
    <t>2019</t>
  </si>
  <si>
    <t>2020</t>
  </si>
  <si>
    <t>2021</t>
  </si>
  <si>
    <t>M€</t>
  </si>
  <si>
    <t>%</t>
  </si>
  <si>
    <t>Industria estrattiva</t>
  </si>
  <si>
    <t>Industria manifatturiera</t>
  </si>
  <si>
    <t>Fornitura di energia elettrica, gas, vapore e aria condizionata</t>
  </si>
  <si>
    <t>Raccolta, trattamento e fornitura di acqua</t>
  </si>
  <si>
    <t>Titolo</t>
  </si>
  <si>
    <t>Tabella 2: Investimenti per la protezione dell'ambiente dell'industria e sue sezioni</t>
  </si>
  <si>
    <t>Fonte</t>
  </si>
  <si>
    <t>Elaborazione ISPRA su dati ISTAT</t>
  </si>
  <si>
    <t>Nota</t>
  </si>
  <si>
    <t>Sono sommati gli investimenti fissi lordi in macchinari e accessori specifici per la protezione dell'ambiente (tecnologie end of pipe) e in attrezzature e impianti a tecnologia più pulita (tecnologie integrate). Viene presentato il totale di tutte le classi di spesa CEPA (1-9). Le valutazioni monetarie sono a prezzi correnti. Dall'industria in senso stretto sono escluse le divisioni 37, 38 e 39 della classificazione ATECO 2007. Con l'edizione di febbraio 2023, le serie sono state riviste in seguito alla introduzione di innovazioni e miglioramenti di metodi e fonti. Per effetto delle revisioni introdotte le nuove serie sono disponibili a partire dal 2016 e non sono confrontabili con le edizioni precedenti.</t>
  </si>
  <si>
    <t>2022</t>
  </si>
  <si>
    <t>Totale 2016_2022</t>
  </si>
  <si>
    <t>Var. tend. 2021-2022</t>
  </si>
  <si>
    <t>Var. tend. 2016-2021</t>
  </si>
  <si>
    <t>Totale industria in senso stretto (B+C+D+E)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</si>
</sst>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%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  <font>
      <i/>
      <sz val="1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3" fillId="0" borderId="0" applyNumberFormat="0" applyFill="0" applyBorder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6" fillId="0" borderId="4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5" applyNumberFormat="0" applyAlignment="0" applyProtection="0"/>
    <xf numFmtId="0" fontId="11" fillId="7" borderId="6" applyNumberFormat="0" applyAlignment="0" applyProtection="0"/>
    <xf numFmtId="0" fontId="12" fillId="7" borderId="5" applyNumberFormat="0" applyAlignment="0" applyProtection="0"/>
    <xf numFmtId="0" fontId="13" fillId="0" borderId="7" applyNumberFormat="0" applyFill="0" applyAlignment="0" applyProtection="0"/>
    <xf numFmtId="0" fontId="14" fillId="8" borderId="8" applyNumberFormat="0" applyAlignment="0" applyProtection="0"/>
    <xf numFmtId="0" fontId="15" fillId="0" borderId="0" applyNumberFormat="0" applyFill="0" applyBorder="0" applyAlignment="0" applyProtection="0"/>
    <xf numFmtId="0" fontId="1" fillId="9" borderId="9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10" applyNumberFormat="0" applyFill="0" applyAlignment="0" applyProtection="0"/>
    <xf numFmtId="0" fontId="18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33" borderId="0" applyNumberFormat="0" applyBorder="0" applyAlignment="0" applyProtection="0"/>
    <xf numFmtId="0" fontId="2" fillId="0" borderId="0"/>
  </cellStyleXfs>
  <cellXfs count="14">
    <xf numFmtId="0" fontId="0" fillId="0" borderId="0" xfId="0"/>
    <xf numFmtId="49" fontId="19" fillId="2" borderId="1" xfId="0" applyNumberFormat="1" applyFont="1" applyFill="1" applyBorder="1" applyAlignment="1">
      <alignment horizontal="center" wrapText="1"/>
    </xf>
    <xf numFmtId="49" fontId="19" fillId="2" borderId="1" xfId="0" applyNumberFormat="1" applyFont="1" applyFill="1" applyBorder="1" applyAlignment="1">
      <alignment horizontal="center" vertical="center"/>
    </xf>
    <xf numFmtId="49" fontId="19" fillId="2" borderId="1" xfId="0" applyNumberFormat="1" applyFont="1" applyFill="1" applyBorder="1" applyAlignment="1">
      <alignment horizontal="left"/>
    </xf>
    <xf numFmtId="49" fontId="19" fillId="2" borderId="0" xfId="0" applyNumberFormat="1" applyFont="1" applyFill="1" applyAlignment="1">
      <alignment horizontal="center"/>
    </xf>
    <xf numFmtId="49" fontId="19" fillId="2" borderId="1" xfId="0" applyNumberFormat="1" applyFont="1" applyFill="1" applyBorder="1" applyAlignment="1">
      <alignment horizontal="center"/>
    </xf>
    <xf numFmtId="49" fontId="2" fillId="2" borderId="0" xfId="0" applyNumberFormat="1" applyFont="1" applyFill="1" applyAlignment="1">
      <alignment horizontal="center"/>
    </xf>
    <xf numFmtId="0" fontId="20" fillId="2" borderId="1" xfId="0" applyFont="1" applyFill="1" applyBorder="1" applyAlignment="1">
      <alignment horizontal="right" vertical="top" wrapText="1"/>
    </xf>
    <xf numFmtId="164" fontId="2" fillId="2" borderId="1" xfId="0" applyNumberFormat="1" applyFont="1" applyFill="1" applyBorder="1" applyAlignment="1">
      <alignment vertical="center"/>
    </xf>
    <xf numFmtId="165" fontId="2" fillId="2" borderId="1" xfId="1" applyNumberFormat="1" applyFont="1" applyFill="1" applyBorder="1" applyAlignment="1">
      <alignment horizontal="center" vertical="center"/>
    </xf>
    <xf numFmtId="0" fontId="2" fillId="2" borderId="0" xfId="0" applyFont="1" applyFill="1"/>
    <xf numFmtId="0" fontId="2" fillId="2" borderId="1" xfId="0" applyFont="1" applyFill="1" applyBorder="1" applyAlignment="1">
      <alignment vertical="top" wrapText="1"/>
    </xf>
    <xf numFmtId="0" fontId="19" fillId="2" borderId="0" xfId="0" applyFont="1" applyFill="1"/>
    <xf numFmtId="0" fontId="2" fillId="0" borderId="0" xfId="0" applyFont="1"/>
  </cellXfs>
  <cellStyles count="45">
    <cellStyle name="20% - Colore 1" xfId="21" builtinId="30" customBuiltin="1"/>
    <cellStyle name="20% - Colore 2" xfId="25" builtinId="34" customBuiltin="1"/>
    <cellStyle name="20% - Colore 3" xfId="29" builtinId="38" customBuiltin="1"/>
    <cellStyle name="20% - Colore 4" xfId="33" builtinId="42" customBuiltin="1"/>
    <cellStyle name="20% - Colore 5" xfId="37" builtinId="46" customBuiltin="1"/>
    <cellStyle name="20% - Colore 6" xfId="41" builtinId="50" customBuiltin="1"/>
    <cellStyle name="40% - Colore 1" xfId="22" builtinId="31" customBuiltin="1"/>
    <cellStyle name="40% - Colore 2" xfId="26" builtinId="35" customBuiltin="1"/>
    <cellStyle name="40% - Colore 3" xfId="30" builtinId="39" customBuiltin="1"/>
    <cellStyle name="40% - Colore 4" xfId="34" builtinId="43" customBuiltin="1"/>
    <cellStyle name="40% - Colore 5" xfId="38" builtinId="47" customBuiltin="1"/>
    <cellStyle name="40% - Colore 6" xfId="42" builtinId="51" customBuiltin="1"/>
    <cellStyle name="60% - Colore 1" xfId="23" builtinId="32" customBuiltin="1"/>
    <cellStyle name="60% - Colore 2" xfId="27" builtinId="36" customBuiltin="1"/>
    <cellStyle name="60% - Colore 3" xfId="31" builtinId="40" customBuiltin="1"/>
    <cellStyle name="60% - Colore 4" xfId="35" builtinId="44" customBuiltin="1"/>
    <cellStyle name="60% - Colore 5" xfId="39" builtinId="48" customBuiltin="1"/>
    <cellStyle name="60% - Colore 6" xfId="43" builtinId="52" customBuiltin="1"/>
    <cellStyle name="Calcolo" xfId="13" builtinId="22" customBuiltin="1"/>
    <cellStyle name="Cella collegata" xfId="14" builtinId="24" customBuiltin="1"/>
    <cellStyle name="Cella da controllare" xfId="15" builtinId="23" customBuiltin="1"/>
    <cellStyle name="Colore 1" xfId="20" builtinId="29" customBuiltin="1"/>
    <cellStyle name="Colore 2" xfId="24" builtinId="33" customBuiltin="1"/>
    <cellStyle name="Colore 3" xfId="28" builtinId="37" customBuiltin="1"/>
    <cellStyle name="Colore 4" xfId="32" builtinId="41" customBuiltin="1"/>
    <cellStyle name="Colore 5" xfId="36" builtinId="45" customBuiltin="1"/>
    <cellStyle name="Colore 6" xfId="40" builtinId="49" customBuiltin="1"/>
    <cellStyle name="Input" xfId="11" builtinId="20" customBuiltin="1"/>
    <cellStyle name="Neutrale" xfId="10" builtinId="28" customBuiltin="1"/>
    <cellStyle name="Normale" xfId="0" builtinId="0"/>
    <cellStyle name="Normale 2" xfId="44" xr:uid="{00000000-0005-0000-0000-00001E000000}"/>
    <cellStyle name="Normale 3" xfId="2" xr:uid="{00000000-0005-0000-0000-00001F000000}"/>
    <cellStyle name="Nota" xfId="17" builtinId="10" customBuiltin="1"/>
    <cellStyle name="Output" xfId="12" builtinId="21" customBuiltin="1"/>
    <cellStyle name="Percentuale" xfId="1" builtinId="5"/>
    <cellStyle name="Testo avviso" xfId="16" builtinId="11" customBuiltin="1"/>
    <cellStyle name="Testo descrittivo" xfId="18" builtinId="53" customBuiltin="1"/>
    <cellStyle name="Titolo" xfId="3" builtinId="15" customBuiltin="1"/>
    <cellStyle name="Titolo 1" xfId="4" builtinId="16" customBuiltin="1"/>
    <cellStyle name="Titolo 2" xfId="5" builtinId="17" customBuiltin="1"/>
    <cellStyle name="Titolo 3" xfId="6" builtinId="18" customBuiltin="1"/>
    <cellStyle name="Titolo 4" xfId="7" builtinId="19" customBuiltin="1"/>
    <cellStyle name="Totale" xfId="19" builtinId="25" customBuiltin="1"/>
    <cellStyle name="Valore non valido" xfId="9" builtinId="27" customBuiltin="1"/>
    <cellStyle name="Valore valido" xfId="8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7"/>
  <sheetViews>
    <sheetView tabSelected="1" workbookViewId="0">
      <selection activeCell="H7" sqref="H7"/>
    </sheetView>
  </sheetViews>
  <sheetFormatPr defaultColWidth="9.140625" defaultRowHeight="12.75" x14ac:dyDescent="0.2"/>
  <cols>
    <col min="1" max="1" width="40.7109375" style="10" customWidth="1"/>
    <col min="2" max="2" width="7.7109375" style="12" customWidth="1"/>
    <col min="3" max="8" width="7.7109375" style="10" customWidth="1"/>
    <col min="9" max="9" width="12.28515625" style="10" customWidth="1"/>
    <col min="10" max="11" width="19.28515625" style="10" customWidth="1"/>
    <col min="12" max="16384" width="9.140625" style="10"/>
  </cols>
  <sheetData>
    <row r="1" spans="1:11" s="4" customFormat="1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19</v>
      </c>
      <c r="I1" s="3" t="s">
        <v>20</v>
      </c>
      <c r="J1" s="3" t="s">
        <v>21</v>
      </c>
      <c r="K1" s="3" t="s">
        <v>22</v>
      </c>
    </row>
    <row r="2" spans="1:11" s="6" customFormat="1" x14ac:dyDescent="0.2">
      <c r="A2" s="1"/>
      <c r="B2" s="2" t="s">
        <v>7</v>
      </c>
      <c r="C2" s="2" t="s">
        <v>7</v>
      </c>
      <c r="D2" s="2" t="s">
        <v>7</v>
      </c>
      <c r="E2" s="2" t="s">
        <v>7</v>
      </c>
      <c r="F2" s="2" t="s">
        <v>7</v>
      </c>
      <c r="G2" s="2" t="s">
        <v>7</v>
      </c>
      <c r="H2" s="2" t="s">
        <v>7</v>
      </c>
      <c r="I2" s="2" t="s">
        <v>7</v>
      </c>
      <c r="J2" s="5" t="s">
        <v>8</v>
      </c>
      <c r="K2" s="5" t="s">
        <v>8</v>
      </c>
    </row>
    <row r="3" spans="1:11" x14ac:dyDescent="0.2">
      <c r="A3" s="7" t="s">
        <v>9</v>
      </c>
      <c r="B3" s="8">
        <v>43.5</v>
      </c>
      <c r="C3" s="8">
        <v>37.200000000000003</v>
      </c>
      <c r="D3" s="8">
        <v>69.400000000000006</v>
      </c>
      <c r="E3" s="8">
        <v>57.8</v>
      </c>
      <c r="F3" s="8">
        <v>63.740670000000001</v>
      </c>
      <c r="G3" s="8">
        <v>99.5</v>
      </c>
      <c r="H3" s="8">
        <v>1.5</v>
      </c>
      <c r="I3" s="8">
        <f>SUM(B3:H3)</f>
        <v>372.64067000000006</v>
      </c>
      <c r="J3" s="9">
        <f>(H3-G3)/G3</f>
        <v>-0.98492462311557794</v>
      </c>
      <c r="K3" s="9">
        <f>(H3-B3)/B3</f>
        <v>-0.96551724137931039</v>
      </c>
    </row>
    <row r="4" spans="1:11" x14ac:dyDescent="0.2">
      <c r="A4" s="7" t="s">
        <v>10</v>
      </c>
      <c r="B4" s="8">
        <v>556.29999999999995</v>
      </c>
      <c r="C4" s="8">
        <v>537.84199999999998</v>
      </c>
      <c r="D4" s="8">
        <v>512.75900000000001</v>
      </c>
      <c r="E4" s="8">
        <v>473.77700000000004</v>
      </c>
      <c r="F4" s="8">
        <v>289.28500000086541</v>
      </c>
      <c r="G4" s="8">
        <v>628.20000000000005</v>
      </c>
      <c r="H4" s="8">
        <v>299.7</v>
      </c>
      <c r="I4" s="8">
        <f t="shared" ref="I4:I7" si="0">SUM(B4:H4)</f>
        <v>3297.8630000008652</v>
      </c>
      <c r="J4" s="9">
        <f t="shared" ref="J4:J7" si="1">(H4-G4)/G4</f>
        <v>-0.52292263610315193</v>
      </c>
      <c r="K4" s="9">
        <f t="shared" ref="K4:K7" si="2">(H4-B4)/B4</f>
        <v>-0.46126190904188386</v>
      </c>
    </row>
    <row r="5" spans="1:11" ht="25.5" x14ac:dyDescent="0.2">
      <c r="A5" s="7" t="s">
        <v>11</v>
      </c>
      <c r="B5" s="8">
        <v>455.42100000000005</v>
      </c>
      <c r="C5" s="8">
        <v>382.43700000000001</v>
      </c>
      <c r="D5" s="8">
        <v>357.50599999999997</v>
      </c>
      <c r="E5" s="8">
        <v>298.09399999999999</v>
      </c>
      <c r="F5" s="8">
        <v>276.35300000593952</v>
      </c>
      <c r="G5" s="8">
        <v>396.4</v>
      </c>
      <c r="H5" s="8">
        <v>82.1</v>
      </c>
      <c r="I5" s="8">
        <f t="shared" si="0"/>
        <v>2248.3110000059396</v>
      </c>
      <c r="J5" s="9">
        <f t="shared" si="1"/>
        <v>-0.79288597376387482</v>
      </c>
      <c r="K5" s="9">
        <f t="shared" si="2"/>
        <v>-0.81972724138763908</v>
      </c>
    </row>
    <row r="6" spans="1:11" x14ac:dyDescent="0.2">
      <c r="A6" s="7" t="s">
        <v>12</v>
      </c>
      <c r="B6" s="8">
        <v>281.03899999999999</v>
      </c>
      <c r="C6" s="8">
        <v>323.10199999999992</v>
      </c>
      <c r="D6" s="8">
        <v>205.25699999999998</v>
      </c>
      <c r="E6" s="8">
        <v>220.04600000000002</v>
      </c>
      <c r="F6" s="8">
        <v>174.11999999998199</v>
      </c>
      <c r="G6" s="8">
        <v>330.2</v>
      </c>
      <c r="H6" s="8">
        <v>125.30000000000001</v>
      </c>
      <c r="I6" s="8">
        <f t="shared" si="0"/>
        <v>1659.0639999999817</v>
      </c>
      <c r="J6" s="9">
        <f t="shared" si="1"/>
        <v>-0.62053301029678976</v>
      </c>
      <c r="K6" s="9">
        <f t="shared" si="2"/>
        <v>-0.55415440561630225</v>
      </c>
    </row>
    <row r="7" spans="1:11" x14ac:dyDescent="0.2">
      <c r="A7" s="11" t="s">
        <v>23</v>
      </c>
      <c r="B7" s="8">
        <f t="shared" ref="B7:H7" si="3">SUM(B3:B4,B5:B6)</f>
        <v>1336.26</v>
      </c>
      <c r="C7" s="8">
        <f t="shared" si="3"/>
        <v>1280.5809999999999</v>
      </c>
      <c r="D7" s="8">
        <f t="shared" si="3"/>
        <v>1144.922</v>
      </c>
      <c r="E7" s="8">
        <f t="shared" si="3"/>
        <v>1049.7170000000001</v>
      </c>
      <c r="F7" s="8">
        <f t="shared" si="3"/>
        <v>803.49867000678682</v>
      </c>
      <c r="G7" s="8">
        <f t="shared" si="3"/>
        <v>1454.3</v>
      </c>
      <c r="H7" s="8">
        <f t="shared" si="3"/>
        <v>508.59999999999997</v>
      </c>
      <c r="I7" s="8">
        <f t="shared" si="0"/>
        <v>7577.8786700067867</v>
      </c>
      <c r="J7" s="9">
        <f t="shared" si="1"/>
        <v>-0.65027848449425851</v>
      </c>
      <c r="K7" s="9">
        <f t="shared" si="2"/>
        <v>-0.6193854489395777</v>
      </c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3"/>
  <sheetViews>
    <sheetView showGridLines="0" workbookViewId="0">
      <selection activeCell="B3" sqref="B3"/>
    </sheetView>
  </sheetViews>
  <sheetFormatPr defaultRowHeight="15" x14ac:dyDescent="0.25"/>
  <cols>
    <col min="2" max="2" width="133.85546875" bestFit="1" customWidth="1"/>
  </cols>
  <sheetData>
    <row r="1" spans="1:2" x14ac:dyDescent="0.25">
      <c r="A1" s="13" t="s">
        <v>13</v>
      </c>
      <c r="B1" s="13" t="s">
        <v>14</v>
      </c>
    </row>
    <row r="2" spans="1:2" x14ac:dyDescent="0.25">
      <c r="A2" s="13" t="s">
        <v>15</v>
      </c>
      <c r="B2" s="13" t="s">
        <v>16</v>
      </c>
    </row>
    <row r="3" spans="1:2" x14ac:dyDescent="0.25">
      <c r="A3" s="13" t="s">
        <v>17</v>
      </c>
      <c r="B3" s="13" t="s">
        <v>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Tabella 2</vt:lpstr>
      <vt:lpstr>Metadati</vt:lpstr>
    </vt:vector>
  </TitlesOfParts>
  <Manager/>
  <Company>I.S.P.R.A.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Nicolò Giovanni Tria</dc:creator>
  <cp:keywords/>
  <dc:description/>
  <cp:lastModifiedBy>Soraci Mariangela</cp:lastModifiedBy>
  <cp:revision/>
  <dcterms:created xsi:type="dcterms:W3CDTF">2019-09-26T09:16:59Z</dcterms:created>
  <dcterms:modified xsi:type="dcterms:W3CDTF">2025-05-21T13:12:02Z</dcterms:modified>
  <cp:category/>
  <cp:contentStatus/>
</cp:coreProperties>
</file>