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na.frizza\Desktop\CRISTINA LAVORO\2024\Annuario\AIA\Emissioni raffinerie\"/>
    </mc:Choice>
  </mc:AlternateContent>
  <xr:revisionPtr revIDLastSave="0" documentId="13_ncr:1_{C6729DA1-516B-470B-9077-284909A99DAD}" xr6:coauthVersionLast="47" xr6:coauthVersionMax="47" xr10:uidLastSave="{00000000-0000-0000-0000-000000000000}"/>
  <bookViews>
    <workbookView xWindow="-110" yWindow="-110" windowWidth="19420" windowHeight="11020" xr2:uid="{0BF832A1-ABDD-47AC-B101-486FE77E80C7}"/>
  </bookViews>
  <sheets>
    <sheet name="Tabella_1" sheetId="3" r:id="rId1"/>
    <sheet name="metadati_1" sheetId="2" r:id="rId2"/>
  </sheets>
  <definedNames>
    <definedName name="_xlnm._FilterDatabase" localSheetId="0" hidden="1">Tabella_1!#REF!</definedName>
    <definedName name="_xlnm.Print_Area" localSheetId="0">Tabella_1!$A$1:$E$18</definedName>
    <definedName name="_xlnm.Print_Titles" localSheetId="0">Tabella_1!#REF!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C18" i="3"/>
  <c r="D18" i="3"/>
  <c r="E18" i="3"/>
  <c r="B18" i="3"/>
  <c r="C17" i="3"/>
  <c r="D17" i="3"/>
  <c r="E17" i="3"/>
  <c r="B17" i="3"/>
  <c r="C16" i="3"/>
  <c r="D16" i="3"/>
  <c r="E16" i="3"/>
  <c r="B16" i="3"/>
  <c r="C15" i="3"/>
  <c r="D15" i="3"/>
  <c r="E15" i="3"/>
  <c r="C14" i="3"/>
  <c r="D14" i="3"/>
  <c r="E14" i="3"/>
  <c r="B14" i="3"/>
  <c r="C13" i="3"/>
  <c r="D13" i="3"/>
  <c r="E13" i="3"/>
  <c r="B13" i="3"/>
  <c r="C12" i="3"/>
  <c r="D12" i="3"/>
  <c r="E12" i="3"/>
  <c r="B12" i="3"/>
</calcChain>
</file>

<file path=xl/sharedStrings.xml><?xml version="1.0" encoding="utf-8"?>
<sst xmlns="http://schemas.openxmlformats.org/spreadsheetml/2006/main" count="31" uniqueCount="27">
  <si>
    <t>Titolo:</t>
  </si>
  <si>
    <t>Fonte:</t>
  </si>
  <si>
    <t>Polveri</t>
  </si>
  <si>
    <t>ante-AIA (2009-2010)</t>
  </si>
  <si>
    <t>post-AIA (2011-2016)</t>
  </si>
  <si>
    <t>post-Riesame (2018-2021)</t>
  </si>
  <si>
    <t>Anno di riferimento 2022</t>
  </si>
  <si>
    <t xml:space="preserve">CO
Monossido di Carbonio  </t>
  </si>
  <si>
    <t>NOx
Ossidi di Azoto</t>
  </si>
  <si>
    <t>Riduzione tra ante-AIA e post-AIA</t>
  </si>
  <si>
    <t>%</t>
  </si>
  <si>
    <t>Riduzione tra ante-AIA e post-riesame</t>
  </si>
  <si>
    <t>Riduzione tra ante-AIA e anno di riferimento 2022</t>
  </si>
  <si>
    <t>Anno di riferimento 2023</t>
  </si>
  <si>
    <t>Riduzione tra post-AIA e post-riesame</t>
  </si>
  <si>
    <t>Riduzione tra post-riesame e anno di riferimento 2022</t>
  </si>
  <si>
    <t>Riduzione tra post-riesame e anno di riferimento 2023</t>
  </si>
  <si>
    <t>Tonnellate/anno</t>
  </si>
  <si>
    <t>Legenda:</t>
  </si>
  <si>
    <t>Note:</t>
  </si>
  <si>
    <t xml:space="preserve">Elaborazione ISPRA su dati MASE  </t>
  </si>
  <si>
    <t>SOx: Ossidi di Zolfo; 
NOx: Ossidi di Azoto; 
CO: Monossido di Carbonio.</t>
  </si>
  <si>
    <t xml:space="preserve">Tabella 1: Tabella 1: Emissioni convogliate in aria degli inquinanti (SOx, NOx, CO, Polveri) del comparto raffinerie (2002 - 2023) e riduzione percentuale rispetto alla situazione ante-AIA e situazione tra post-AIA </t>
  </si>
  <si>
    <t>SOx
Ossidi di Zolfo</t>
  </si>
  <si>
    <t>Riduzione tra ante-AIA e anno di riferimento 2023</t>
  </si>
  <si>
    <t>Emissioni in Aria per inquinante</t>
  </si>
  <si>
    <t>Percentuale di riduzionedelle emissioni in Aria per inquinante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</si>
</sst>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justify" vertical="center" wrapText="1"/>
    </xf>
    <xf numFmtId="1" fontId="4" fillId="0" borderId="1" xfId="1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CB49-44F7-48FF-9E6A-545259080F0A}">
  <sheetPr>
    <pageSetUpPr fitToPage="1"/>
  </sheetPr>
  <dimension ref="A1:E18"/>
  <sheetViews>
    <sheetView tabSelected="1" view="pageBreakPreview" zoomScaleNormal="100" zoomScaleSheetLayoutView="100" workbookViewId="0">
      <selection activeCell="A9" sqref="A9:A11"/>
    </sheetView>
  </sheetViews>
  <sheetFormatPr defaultColWidth="33" defaultRowHeight="12.5" x14ac:dyDescent="0.35"/>
  <cols>
    <col min="1" max="1" width="46.08984375" style="1" customWidth="1"/>
    <col min="2" max="5" width="21.90625" style="1" customWidth="1"/>
    <col min="6" max="16384" width="33" style="1"/>
  </cols>
  <sheetData>
    <row r="1" spans="1:5" ht="34.75" customHeight="1" x14ac:dyDescent="0.35">
      <c r="A1" s="20"/>
      <c r="B1" s="11" t="s">
        <v>25</v>
      </c>
      <c r="C1" s="12"/>
      <c r="D1" s="12"/>
      <c r="E1" s="13"/>
    </row>
    <row r="2" spans="1:5" ht="34.75" customHeight="1" x14ac:dyDescent="0.35">
      <c r="A2" s="21"/>
      <c r="B2" s="5" t="s">
        <v>23</v>
      </c>
      <c r="C2" s="5" t="s">
        <v>8</v>
      </c>
      <c r="D2" s="5" t="s">
        <v>7</v>
      </c>
      <c r="E2" s="6" t="s">
        <v>2</v>
      </c>
    </row>
    <row r="3" spans="1:5" ht="34.75" customHeight="1" x14ac:dyDescent="0.35">
      <c r="A3" s="22"/>
      <c r="B3" s="17" t="s">
        <v>17</v>
      </c>
      <c r="C3" s="18"/>
      <c r="D3" s="18"/>
      <c r="E3" s="19"/>
    </row>
    <row r="4" spans="1:5" ht="34.75" customHeight="1" x14ac:dyDescent="0.35">
      <c r="A4" s="2" t="s">
        <v>3</v>
      </c>
      <c r="B4" s="4">
        <v>146892.64709476798</v>
      </c>
      <c r="C4" s="4">
        <v>44309.192773600007</v>
      </c>
      <c r="D4" s="4">
        <v>20355.665748767999</v>
      </c>
      <c r="E4" s="4">
        <v>7717.7533325840004</v>
      </c>
    </row>
    <row r="5" spans="1:5" ht="34.75" customHeight="1" x14ac:dyDescent="0.35">
      <c r="A5" s="2" t="s">
        <v>4</v>
      </c>
      <c r="B5" s="4">
        <v>69229.008637399995</v>
      </c>
      <c r="C5" s="4">
        <v>31368.843518000001</v>
      </c>
      <c r="D5" s="4">
        <v>12677.865601000005</v>
      </c>
      <c r="E5" s="4">
        <v>3981.6384904000001</v>
      </c>
    </row>
    <row r="6" spans="1:5" ht="34.75" customHeight="1" x14ac:dyDescent="0.35">
      <c r="A6" s="2" t="s">
        <v>5</v>
      </c>
      <c r="B6" s="4">
        <v>42616.743122991989</v>
      </c>
      <c r="C6" s="4">
        <v>22808.34188312</v>
      </c>
      <c r="D6" s="4">
        <v>8442.7995695999944</v>
      </c>
      <c r="E6" s="4">
        <v>2161.8113204028004</v>
      </c>
    </row>
    <row r="7" spans="1:5" ht="34.75" customHeight="1" x14ac:dyDescent="0.35">
      <c r="A7" s="2" t="s">
        <v>6</v>
      </c>
      <c r="B7" s="4">
        <v>15273</v>
      </c>
      <c r="C7" s="4">
        <v>10305.4</v>
      </c>
      <c r="D7" s="4">
        <v>1224</v>
      </c>
      <c r="E7" s="4">
        <v>196</v>
      </c>
    </row>
    <row r="8" spans="1:5" ht="34.75" customHeight="1" x14ac:dyDescent="0.35">
      <c r="A8" s="2" t="s">
        <v>13</v>
      </c>
      <c r="B8" s="4">
        <v>20593</v>
      </c>
      <c r="C8" s="4">
        <v>12569</v>
      </c>
      <c r="D8" s="4">
        <v>1241</v>
      </c>
      <c r="E8" s="4">
        <v>310</v>
      </c>
    </row>
    <row r="9" spans="1:5" ht="34.75" customHeight="1" x14ac:dyDescent="0.35">
      <c r="A9" s="20"/>
      <c r="B9" s="11" t="s">
        <v>26</v>
      </c>
      <c r="C9" s="12"/>
      <c r="D9" s="12"/>
      <c r="E9" s="13"/>
    </row>
    <row r="10" spans="1:5" ht="34.75" customHeight="1" x14ac:dyDescent="0.35">
      <c r="A10" s="21"/>
      <c r="B10" s="5" t="s">
        <v>23</v>
      </c>
      <c r="C10" s="5" t="s">
        <v>8</v>
      </c>
      <c r="D10" s="5" t="s">
        <v>7</v>
      </c>
      <c r="E10" s="6" t="s">
        <v>2</v>
      </c>
    </row>
    <row r="11" spans="1:5" ht="34.75" customHeight="1" x14ac:dyDescent="0.35">
      <c r="A11" s="22"/>
      <c r="B11" s="14" t="s">
        <v>10</v>
      </c>
      <c r="C11" s="15"/>
      <c r="D11" s="15"/>
      <c r="E11" s="16"/>
    </row>
    <row r="12" spans="1:5" ht="34.75" customHeight="1" x14ac:dyDescent="0.35">
      <c r="A12" s="2" t="s">
        <v>9</v>
      </c>
      <c r="B12" s="3">
        <f>(1-B5/B4)*100</f>
        <v>52.871018388866794</v>
      </c>
      <c r="C12" s="3">
        <f t="shared" ref="C12:E12" si="0">(1-C5/C4)*100</f>
        <v>29.204660355063005</v>
      </c>
      <c r="D12" s="3">
        <f t="shared" si="0"/>
        <v>37.71824632280908</v>
      </c>
      <c r="E12" s="3">
        <f t="shared" si="0"/>
        <v>48.409358024054683</v>
      </c>
    </row>
    <row r="13" spans="1:5" ht="34.75" customHeight="1" x14ac:dyDescent="0.35">
      <c r="A13" s="2" t="s">
        <v>14</v>
      </c>
      <c r="B13" s="3">
        <f>(1-B6/B5)*100</f>
        <v>38.440916659365683</v>
      </c>
      <c r="C13" s="3">
        <f t="shared" ref="C13:E13" si="1">(1-C6/C5)*100</f>
        <v>27.289822240236028</v>
      </c>
      <c r="D13" s="3">
        <f t="shared" si="1"/>
        <v>33.405197410090516</v>
      </c>
      <c r="E13" s="3">
        <f t="shared" si="1"/>
        <v>45.7054846738328</v>
      </c>
    </row>
    <row r="14" spans="1:5" ht="34.75" customHeight="1" x14ac:dyDescent="0.35">
      <c r="A14" s="2" t="s">
        <v>11</v>
      </c>
      <c r="B14" s="3">
        <f>(1-B6/B4)*100</f>
        <v>70.98783093241029</v>
      </c>
      <c r="C14" s="3">
        <f t="shared" ref="C14:E14" si="2">(1-C6/C4)*100</f>
        <v>48.524582698537657</v>
      </c>
      <c r="D14" s="3">
        <f t="shared" si="2"/>
        <v>58.523589089141012</v>
      </c>
      <c r="E14" s="3">
        <f t="shared" si="2"/>
        <v>71.989110985502307</v>
      </c>
    </row>
    <row r="15" spans="1:5" ht="34.75" customHeight="1" x14ac:dyDescent="0.35">
      <c r="A15" s="2" t="s">
        <v>15</v>
      </c>
      <c r="B15" s="3">
        <f>(1-B7/B6)*100</f>
        <v>64.161972781631633</v>
      </c>
      <c r="C15" s="3">
        <f t="shared" ref="C15:E15" si="3">(1-C7/C6)*100</f>
        <v>54.8174082412066</v>
      </c>
      <c r="D15" s="3">
        <f t="shared" si="3"/>
        <v>85.502439209770429</v>
      </c>
      <c r="E15" s="3">
        <f t="shared" si="3"/>
        <v>90.933528835278736</v>
      </c>
    </row>
    <row r="16" spans="1:5" ht="34.75" customHeight="1" x14ac:dyDescent="0.35">
      <c r="A16" s="2" t="s">
        <v>16</v>
      </c>
      <c r="B16" s="3">
        <f>(1-B8/B6)*100</f>
        <v>51.678616217648155</v>
      </c>
      <c r="C16" s="3">
        <f t="shared" ref="C16:E16" si="4">(1-C8/C6)*100</f>
        <v>44.892969140812177</v>
      </c>
      <c r="D16" s="3">
        <f t="shared" si="4"/>
        <v>85.301084198795024</v>
      </c>
      <c r="E16" s="3">
        <f t="shared" si="4"/>
        <v>85.660173157838813</v>
      </c>
    </row>
    <row r="17" spans="1:5" ht="34.75" customHeight="1" x14ac:dyDescent="0.35">
      <c r="A17" s="2" t="s">
        <v>12</v>
      </c>
      <c r="B17" s="3">
        <f>(1-B7/B4)*100</f>
        <v>89.602610952918155</v>
      </c>
      <c r="C17" s="3">
        <f t="shared" ref="C17:E17" si="5">(1-C7/C4)*100</f>
        <v>76.742072344544965</v>
      </c>
      <c r="D17" s="3">
        <f t="shared" si="5"/>
        <v>93.986932114592804</v>
      </c>
      <c r="E17" s="3">
        <f t="shared" si="5"/>
        <v>97.460400824518487</v>
      </c>
    </row>
    <row r="18" spans="1:5" ht="34.75" customHeight="1" x14ac:dyDescent="0.35">
      <c r="A18" s="2" t="s">
        <v>24</v>
      </c>
      <c r="B18" s="3">
        <f>(1-B8/B4)*100</f>
        <v>85.980918441265203</v>
      </c>
      <c r="C18" s="3">
        <f t="shared" ref="C18:E18" si="6">(1-C8/C4)*100</f>
        <v>71.633425902787437</v>
      </c>
      <c r="D18" s="3">
        <f t="shared" si="6"/>
        <v>93.903417282851038</v>
      </c>
      <c r="E18" s="3">
        <f t="shared" si="6"/>
        <v>95.983287018371072</v>
      </c>
    </row>
  </sheetData>
  <mergeCells count="6">
    <mergeCell ref="B11:E11"/>
    <mergeCell ref="A1:A3"/>
    <mergeCell ref="A9:A11"/>
    <mergeCell ref="B1:E1"/>
    <mergeCell ref="B9:E9"/>
    <mergeCell ref="B3:E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4611-18DA-4E12-BA5F-E4C732D74A6B}">
  <dimension ref="A1:B4"/>
  <sheetViews>
    <sheetView topLeftCell="B1" workbookViewId="0">
      <selection activeCell="B3" sqref="B3"/>
    </sheetView>
  </sheetViews>
  <sheetFormatPr defaultRowHeight="14.5" x14ac:dyDescent="0.35"/>
  <cols>
    <col min="1" max="1" width="9.36328125" bestFit="1" customWidth="1"/>
    <col min="2" max="2" width="219.453125" bestFit="1" customWidth="1"/>
  </cols>
  <sheetData>
    <row r="1" spans="1:2" x14ac:dyDescent="0.35">
      <c r="A1" s="7" t="s">
        <v>0</v>
      </c>
      <c r="B1" s="8" t="s">
        <v>22</v>
      </c>
    </row>
    <row r="2" spans="1:2" x14ac:dyDescent="0.35">
      <c r="A2" s="7" t="s">
        <v>1</v>
      </c>
      <c r="B2" s="9" t="s">
        <v>20</v>
      </c>
    </row>
    <row r="3" spans="1:2" ht="37.5" x14ac:dyDescent="0.35">
      <c r="A3" s="7" t="s">
        <v>18</v>
      </c>
      <c r="B3" s="10" t="s">
        <v>21</v>
      </c>
    </row>
    <row r="4" spans="1:2" x14ac:dyDescent="0.35">
      <c r="A4" s="7" t="s">
        <v>19</v>
      </c>
      <c r="B4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Tabella_1</vt:lpstr>
      <vt:lpstr>metadati_1</vt:lpstr>
      <vt:lpstr>Tabella_1!Area_stampa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Cristofaro</dc:creator>
  <cp:lastModifiedBy>Cristina Frizza</cp:lastModifiedBy>
  <cp:lastPrinted>2023-10-18T13:23:47Z</cp:lastPrinted>
  <dcterms:created xsi:type="dcterms:W3CDTF">2023-10-17T08:54:39Z</dcterms:created>
  <dcterms:modified xsi:type="dcterms:W3CDTF">2024-12-04T09:58:51Z</dcterms:modified>
</cp:coreProperties>
</file>